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50"/>
  </bookViews>
  <sheets>
    <sheet name="Форма 1" sheetId="5" r:id="rId1"/>
    <sheet name="Коды программ" sheetId="4" r:id="rId2"/>
  </sheets>
  <externalReferences>
    <externalReference r:id="rId3"/>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5" l="1"/>
  <c r="I148" i="5"/>
  <c r="J148" i="5"/>
  <c r="K148" i="5"/>
  <c r="AH148" i="5" s="1"/>
  <c r="L148" i="5"/>
  <c r="M148" i="5"/>
  <c r="N148" i="5"/>
  <c r="O148" i="5"/>
  <c r="P148" i="5"/>
  <c r="Q148" i="5"/>
  <c r="R148" i="5"/>
  <c r="S148" i="5"/>
  <c r="T148" i="5"/>
  <c r="U148" i="5"/>
  <c r="V148" i="5"/>
  <c r="W148" i="5"/>
  <c r="X148" i="5"/>
  <c r="Y148" i="5"/>
  <c r="Z148" i="5"/>
  <c r="AA148" i="5"/>
  <c r="AB148" i="5"/>
  <c r="AC148" i="5"/>
  <c r="AD148" i="5"/>
  <c r="AE148" i="5"/>
  <c r="AF148" i="5"/>
  <c r="AG148" i="5"/>
  <c r="G148" i="5"/>
  <c r="AH157" i="5"/>
  <c r="D157" i="5"/>
  <c r="AH156" i="5"/>
  <c r="D156" i="5"/>
  <c r="AH155" i="5"/>
  <c r="D155" i="5"/>
  <c r="AH154" i="5"/>
  <c r="D154" i="5"/>
  <c r="AH153" i="5"/>
  <c r="D153" i="5"/>
  <c r="AH152" i="5"/>
  <c r="D152" i="5"/>
  <c r="AH151" i="5"/>
  <c r="D151" i="5"/>
  <c r="AH150" i="5"/>
  <c r="D150" i="5"/>
  <c r="AH149" i="5"/>
  <c r="D149" i="5"/>
  <c r="D148" i="5"/>
  <c r="AH147" i="5"/>
  <c r="D147" i="5"/>
  <c r="AH146" i="5"/>
  <c r="D146" i="5"/>
  <c r="AH145" i="5"/>
  <c r="D145" i="5"/>
  <c r="AH144" i="5"/>
  <c r="D144" i="5"/>
  <c r="AH143" i="5"/>
  <c r="D143" i="5"/>
  <c r="AH142" i="5"/>
  <c r="D142" i="5"/>
  <c r="AH141" i="5"/>
  <c r="D141" i="5"/>
  <c r="AH140" i="5"/>
  <c r="D140" i="5"/>
  <c r="AH139" i="5"/>
  <c r="D139" i="5"/>
  <c r="AH138" i="5"/>
  <c r="D138" i="5"/>
  <c r="AH137" i="5"/>
  <c r="D137" i="5"/>
  <c r="AH136" i="5"/>
  <c r="D136" i="5"/>
  <c r="AH135" i="5"/>
  <c r="D135" i="5"/>
  <c r="AH134" i="5"/>
  <c r="D134" i="5"/>
  <c r="AG133" i="5"/>
  <c r="AF133" i="5"/>
  <c r="AE133" i="5"/>
  <c r="AD133" i="5"/>
  <c r="AC133" i="5"/>
  <c r="AB133" i="5"/>
  <c r="AA133" i="5"/>
  <c r="Z133" i="5"/>
  <c r="Y133" i="5"/>
  <c r="X133" i="5"/>
  <c r="W133" i="5"/>
  <c r="V133" i="5"/>
  <c r="U133" i="5"/>
  <c r="T133" i="5"/>
  <c r="S133" i="5"/>
  <c r="R133" i="5"/>
  <c r="Q133" i="5"/>
  <c r="P133" i="5"/>
  <c r="O133" i="5"/>
  <c r="N133" i="5"/>
  <c r="M133" i="5"/>
  <c r="AH133" i="5" s="1"/>
  <c r="L133" i="5"/>
  <c r="K133" i="5"/>
  <c r="D133" i="5"/>
  <c r="AH132" i="5"/>
  <c r="D132" i="5"/>
  <c r="AH131" i="5"/>
  <c r="D131" i="5"/>
  <c r="AH130" i="5"/>
  <c r="D130" i="5"/>
  <c r="AH129" i="5"/>
  <c r="D129" i="5"/>
  <c r="AH128" i="5"/>
  <c r="D128" i="5"/>
  <c r="AH127" i="5"/>
  <c r="D127" i="5"/>
  <c r="AH126" i="5"/>
  <c r="D126" i="5"/>
  <c r="AH125" i="5"/>
  <c r="D125" i="5"/>
  <c r="AH124" i="5"/>
  <c r="D124" i="5"/>
  <c r="AH123" i="5"/>
  <c r="D123" i="5"/>
  <c r="AH122" i="5"/>
  <c r="D122" i="5"/>
  <c r="AH121" i="5"/>
  <c r="D121" i="5"/>
  <c r="AH120" i="5"/>
  <c r="D120" i="5"/>
  <c r="AH119" i="5"/>
  <c r="D119" i="5"/>
  <c r="AG118" i="5"/>
  <c r="AF118" i="5"/>
  <c r="AE118" i="5"/>
  <c r="AD118" i="5"/>
  <c r="AC118" i="5"/>
  <c r="AB118" i="5"/>
  <c r="AA118" i="5"/>
  <c r="Z118" i="5"/>
  <c r="Y118" i="5"/>
  <c r="X118" i="5"/>
  <c r="W118" i="5"/>
  <c r="V118" i="5"/>
  <c r="U118" i="5"/>
  <c r="T118" i="5"/>
  <c r="S118" i="5"/>
  <c r="R118" i="5"/>
  <c r="Q118" i="5"/>
  <c r="P118" i="5"/>
  <c r="O118" i="5"/>
  <c r="N118" i="5"/>
  <c r="M118" i="5"/>
  <c r="L118" i="5"/>
  <c r="K118" i="5"/>
  <c r="AH118" i="5" s="1"/>
  <c r="D118" i="5"/>
  <c r="AH117" i="5"/>
  <c r="D117" i="5"/>
  <c r="AH116" i="5"/>
  <c r="D116" i="5"/>
  <c r="AH115" i="5"/>
  <c r="D115" i="5"/>
  <c r="AH114" i="5"/>
  <c r="D114" i="5"/>
  <c r="AH113" i="5"/>
  <c r="D113" i="5"/>
  <c r="AH112" i="5"/>
  <c r="D112" i="5"/>
  <c r="AH111" i="5"/>
  <c r="D111" i="5"/>
  <c r="AH110" i="5"/>
  <c r="D110" i="5"/>
  <c r="AH109" i="5"/>
  <c r="D109" i="5"/>
  <c r="AH108" i="5"/>
  <c r="D108" i="5"/>
  <c r="AH107" i="5"/>
  <c r="D107" i="5"/>
  <c r="AH106" i="5"/>
  <c r="D106" i="5"/>
  <c r="AH105" i="5"/>
  <c r="D105" i="5"/>
  <c r="AH104" i="5"/>
  <c r="D104" i="5"/>
  <c r="AG103" i="5"/>
  <c r="AF103" i="5"/>
  <c r="AE103" i="5"/>
  <c r="AD103" i="5"/>
  <c r="AC103" i="5"/>
  <c r="AB103" i="5"/>
  <c r="AA103" i="5"/>
  <c r="Z103" i="5"/>
  <c r="Y103" i="5"/>
  <c r="X103" i="5"/>
  <c r="W103" i="5"/>
  <c r="V103" i="5"/>
  <c r="U103" i="5"/>
  <c r="T103" i="5"/>
  <c r="S103" i="5"/>
  <c r="R103" i="5"/>
  <c r="Q103" i="5"/>
  <c r="P103" i="5"/>
  <c r="O103" i="5"/>
  <c r="N103" i="5"/>
  <c r="M103" i="5"/>
  <c r="L103" i="5"/>
  <c r="K103" i="5"/>
  <c r="AH103" i="5" s="1"/>
  <c r="D103" i="5"/>
  <c r="AH102" i="5"/>
  <c r="D102" i="5"/>
  <c r="AH101" i="5"/>
  <c r="D101" i="5"/>
  <c r="AH100" i="5"/>
  <c r="D100" i="5"/>
  <c r="AH99" i="5"/>
  <c r="D99" i="5"/>
  <c r="AH98" i="5"/>
  <c r="D98" i="5"/>
  <c r="AH97" i="5"/>
  <c r="D97" i="5"/>
  <c r="AH96" i="5"/>
  <c r="D96" i="5"/>
  <c r="AH95" i="5"/>
  <c r="D95" i="5"/>
  <c r="AH94" i="5"/>
  <c r="D94" i="5"/>
  <c r="AH93" i="5"/>
  <c r="D93" i="5"/>
  <c r="AH92" i="5"/>
  <c r="D92" i="5"/>
  <c r="AH91" i="5"/>
  <c r="D91" i="5"/>
  <c r="AH90" i="5"/>
  <c r="D90" i="5"/>
  <c r="AH89" i="5"/>
  <c r="D89" i="5"/>
  <c r="AG88" i="5"/>
  <c r="AF88" i="5"/>
  <c r="AE88" i="5"/>
  <c r="AD88" i="5"/>
  <c r="AC88" i="5"/>
  <c r="AB88" i="5"/>
  <c r="AA88" i="5"/>
  <c r="Z88" i="5"/>
  <c r="Y88" i="5"/>
  <c r="X88" i="5"/>
  <c r="W88" i="5"/>
  <c r="V88" i="5"/>
  <c r="U88" i="5"/>
  <c r="T88" i="5"/>
  <c r="S88" i="5"/>
  <c r="R88" i="5"/>
  <c r="Q88" i="5"/>
  <c r="P88" i="5"/>
  <c r="O88" i="5"/>
  <c r="N88" i="5"/>
  <c r="M88" i="5"/>
  <c r="L88" i="5"/>
  <c r="K88" i="5"/>
  <c r="D88" i="5"/>
  <c r="AH87" i="5"/>
  <c r="D87" i="5"/>
  <c r="AH86" i="5"/>
  <c r="D86" i="5"/>
  <c r="AH85" i="5"/>
  <c r="D85" i="5"/>
  <c r="AH84" i="5"/>
  <c r="D84" i="5"/>
  <c r="AH83" i="5"/>
  <c r="D83" i="5"/>
  <c r="AH82" i="5"/>
  <c r="D82" i="5"/>
  <c r="AH81" i="5"/>
  <c r="D81" i="5"/>
  <c r="AH80" i="5"/>
  <c r="D80" i="5"/>
  <c r="AH79" i="5"/>
  <c r="D79" i="5"/>
  <c r="AH78" i="5"/>
  <c r="D78" i="5"/>
  <c r="AH77" i="5"/>
  <c r="D77" i="5"/>
  <c r="AH76" i="5"/>
  <c r="D76" i="5"/>
  <c r="AH75" i="5"/>
  <c r="D75" i="5"/>
  <c r="AH74" i="5"/>
  <c r="D74" i="5"/>
  <c r="AG73" i="5"/>
  <c r="AF73" i="5"/>
  <c r="AE73" i="5"/>
  <c r="AD73" i="5"/>
  <c r="AC73" i="5"/>
  <c r="AB73" i="5"/>
  <c r="AA73" i="5"/>
  <c r="Z73" i="5"/>
  <c r="Y73" i="5"/>
  <c r="X73" i="5"/>
  <c r="W73" i="5"/>
  <c r="V73" i="5"/>
  <c r="U73" i="5"/>
  <c r="T73" i="5"/>
  <c r="S73" i="5"/>
  <c r="R73" i="5"/>
  <c r="Q73" i="5"/>
  <c r="P73" i="5"/>
  <c r="O73" i="5"/>
  <c r="N73" i="5"/>
  <c r="M73" i="5"/>
  <c r="L73" i="5"/>
  <c r="K73" i="5"/>
  <c r="I73" i="5"/>
  <c r="H73" i="5"/>
  <c r="G73" i="5"/>
  <c r="D73" i="5"/>
  <c r="AH72" i="5"/>
  <c r="D72" i="5"/>
  <c r="AH71" i="5"/>
  <c r="D71" i="5"/>
  <c r="AH70" i="5"/>
  <c r="D70" i="5"/>
  <c r="AH69" i="5"/>
  <c r="D69" i="5"/>
  <c r="AH68" i="5"/>
  <c r="D68" i="5"/>
  <c r="H58" i="5"/>
  <c r="I58" i="5"/>
  <c r="J58" i="5"/>
  <c r="K58" i="5"/>
  <c r="L58" i="5"/>
  <c r="M58" i="5"/>
  <c r="N58" i="5"/>
  <c r="O58" i="5"/>
  <c r="P58" i="5"/>
  <c r="Q58" i="5"/>
  <c r="R58" i="5"/>
  <c r="S58" i="5"/>
  <c r="T58" i="5"/>
  <c r="U58" i="5"/>
  <c r="V58" i="5"/>
  <c r="W58" i="5"/>
  <c r="X58" i="5"/>
  <c r="Y58" i="5"/>
  <c r="Z58" i="5"/>
  <c r="AA58" i="5"/>
  <c r="AB58" i="5"/>
  <c r="AC58" i="5"/>
  <c r="AD58" i="5"/>
  <c r="AE58" i="5"/>
  <c r="AF58" i="5"/>
  <c r="AG58" i="5"/>
  <c r="G58" i="5"/>
  <c r="AH88" i="5" l="1"/>
  <c r="AH73" i="5"/>
  <c r="AH67" i="5"/>
  <c r="D67" i="5"/>
  <c r="AH66" i="5"/>
  <c r="D66" i="5"/>
  <c r="AH65" i="5"/>
  <c r="D65" i="5"/>
  <c r="AH64" i="5"/>
  <c r="D64" i="5"/>
  <c r="AH63" i="5"/>
  <c r="D63" i="5"/>
  <c r="AH62" i="5"/>
  <c r="D62" i="5"/>
  <c r="AH61" i="5"/>
  <c r="D61" i="5"/>
  <c r="AH60" i="5"/>
  <c r="D60" i="5"/>
  <c r="AH59" i="5"/>
  <c r="D59" i="5"/>
  <c r="D58" i="5"/>
  <c r="AH57" i="5"/>
  <c r="D57" i="5"/>
  <c r="AH56" i="5"/>
  <c r="D56" i="5"/>
  <c r="AH55" i="5"/>
  <c r="D55" i="5"/>
  <c r="AH54" i="5"/>
  <c r="D54" i="5"/>
  <c r="AH53" i="5"/>
  <c r="D53" i="5"/>
  <c r="H44" i="5"/>
  <c r="H46" i="5" s="1"/>
  <c r="H48" i="5" s="1"/>
  <c r="I44" i="5"/>
  <c r="I46" i="5" s="1"/>
  <c r="I48" i="5" s="1"/>
  <c r="J44" i="5"/>
  <c r="J46" i="5" s="1"/>
  <c r="K44" i="5"/>
  <c r="K46" i="5" s="1"/>
  <c r="L44" i="5"/>
  <c r="L46" i="5" s="1"/>
  <c r="L48" i="5" s="1"/>
  <c r="M44" i="5"/>
  <c r="M46" i="5" s="1"/>
  <c r="M48" i="5" s="1"/>
  <c r="N44" i="5"/>
  <c r="N46" i="5" s="1"/>
  <c r="N48" i="5" s="1"/>
  <c r="N50" i="5" s="1"/>
  <c r="N52" i="5" s="1"/>
  <c r="O44" i="5"/>
  <c r="O46" i="5" s="1"/>
  <c r="P44" i="5"/>
  <c r="Q44" i="5"/>
  <c r="Q46" i="5" s="1"/>
  <c r="Q48" i="5" s="1"/>
  <c r="R44" i="5"/>
  <c r="R46" i="5" s="1"/>
  <c r="S44" i="5"/>
  <c r="S46" i="5" s="1"/>
  <c r="T44" i="5"/>
  <c r="T46" i="5" s="1"/>
  <c r="T48" i="5" s="1"/>
  <c r="U44" i="5"/>
  <c r="U46" i="5" s="1"/>
  <c r="U48" i="5" s="1"/>
  <c r="V44" i="5"/>
  <c r="V46" i="5" s="1"/>
  <c r="V48" i="5" s="1"/>
  <c r="V50" i="5" s="1"/>
  <c r="V52" i="5" s="1"/>
  <c r="W44" i="5"/>
  <c r="W46" i="5" s="1"/>
  <c r="X44" i="5"/>
  <c r="X46" i="5" s="1"/>
  <c r="X48" i="5" s="1"/>
  <c r="Y44" i="5"/>
  <c r="Y46" i="5" s="1"/>
  <c r="Y48" i="5" s="1"/>
  <c r="Z44" i="5"/>
  <c r="Z46" i="5" s="1"/>
  <c r="AA44" i="5"/>
  <c r="AA46" i="5" s="1"/>
  <c r="AB44" i="5"/>
  <c r="AB46" i="5" s="1"/>
  <c r="AB48" i="5" s="1"/>
  <c r="AC44" i="5"/>
  <c r="AC46" i="5" s="1"/>
  <c r="AC48" i="5" s="1"/>
  <c r="AD44" i="5"/>
  <c r="AD46" i="5" s="1"/>
  <c r="AD48" i="5" s="1"/>
  <c r="AD50" i="5" s="1"/>
  <c r="AD52" i="5" s="1"/>
  <c r="AE44" i="5"/>
  <c r="AE46" i="5" s="1"/>
  <c r="AF44" i="5"/>
  <c r="AF46" i="5" s="1"/>
  <c r="AF48" i="5" s="1"/>
  <c r="P46" i="5"/>
  <c r="P48" i="5" s="1"/>
  <c r="G44" i="5"/>
  <c r="G46" i="5" s="1"/>
  <c r="G48" i="5" s="1"/>
  <c r="H43" i="5"/>
  <c r="I43" i="5"/>
  <c r="I45" i="5" s="1"/>
  <c r="J43" i="5"/>
  <c r="J45" i="5" s="1"/>
  <c r="J47" i="5" s="1"/>
  <c r="K43" i="5"/>
  <c r="L43" i="5"/>
  <c r="L45" i="5" s="1"/>
  <c r="L47" i="5" s="1"/>
  <c r="L49" i="5" s="1"/>
  <c r="L51" i="5" s="1"/>
  <c r="M43" i="5"/>
  <c r="M45" i="5" s="1"/>
  <c r="M47" i="5" s="1"/>
  <c r="M49" i="5" s="1"/>
  <c r="M51" i="5" s="1"/>
  <c r="N43" i="5"/>
  <c r="N45" i="5" s="1"/>
  <c r="N47" i="5" s="1"/>
  <c r="O43" i="5"/>
  <c r="P43" i="5"/>
  <c r="P45" i="5" s="1"/>
  <c r="Q43" i="5"/>
  <c r="Q45" i="5" s="1"/>
  <c r="R43" i="5"/>
  <c r="R45" i="5" s="1"/>
  <c r="R47" i="5" s="1"/>
  <c r="S43" i="5"/>
  <c r="T43" i="5"/>
  <c r="T45" i="5" s="1"/>
  <c r="U43" i="5"/>
  <c r="U45" i="5" s="1"/>
  <c r="V43" i="5"/>
  <c r="V45" i="5" s="1"/>
  <c r="V47" i="5" s="1"/>
  <c r="W43" i="5"/>
  <c r="W45" i="5" s="1"/>
  <c r="X43" i="5"/>
  <c r="Y43" i="5"/>
  <c r="Y45" i="5" s="1"/>
  <c r="Y47" i="5" s="1"/>
  <c r="Z43" i="5"/>
  <c r="Z45" i="5" s="1"/>
  <c r="Z47" i="5" s="1"/>
  <c r="AA43" i="5"/>
  <c r="AB43" i="5"/>
  <c r="AB45" i="5" s="1"/>
  <c r="AC43" i="5"/>
  <c r="AC45" i="5" s="1"/>
  <c r="AD43" i="5"/>
  <c r="AD45" i="5" s="1"/>
  <c r="AD47" i="5" s="1"/>
  <c r="AE43" i="5"/>
  <c r="AF43" i="5"/>
  <c r="AF45" i="5" s="1"/>
  <c r="G43" i="5"/>
  <c r="G45" i="5" s="1"/>
  <c r="D52" i="5"/>
  <c r="D51" i="5"/>
  <c r="D50" i="5"/>
  <c r="D49" i="5"/>
  <c r="D48" i="5"/>
  <c r="D47" i="5"/>
  <c r="D46" i="5"/>
  <c r="D45" i="5"/>
  <c r="D44" i="5"/>
  <c r="AG43" i="5"/>
  <c r="D43" i="5"/>
  <c r="AH42" i="5"/>
  <c r="D42" i="5"/>
  <c r="AH41" i="5"/>
  <c r="D41" i="5"/>
  <c r="AH40" i="5"/>
  <c r="D40" i="5"/>
  <c r="AH39" i="5"/>
  <c r="D39" i="5"/>
  <c r="AH38" i="5"/>
  <c r="D38" i="5"/>
  <c r="Q47" i="5" l="1"/>
  <c r="Q49" i="5" s="1"/>
  <c r="Q51" i="5" s="1"/>
  <c r="I47" i="5"/>
  <c r="I49" i="5" s="1"/>
  <c r="I51" i="5" s="1"/>
  <c r="AC47" i="5"/>
  <c r="AC49" i="5" s="1"/>
  <c r="AC51" i="5" s="1"/>
  <c r="R48" i="5"/>
  <c r="R50" i="5" s="1"/>
  <c r="R52" i="5" s="1"/>
  <c r="X45" i="5"/>
  <c r="X47" i="5" s="1"/>
  <c r="X49" i="5" s="1"/>
  <c r="X51" i="5" s="1"/>
  <c r="H45" i="5"/>
  <c r="H47" i="5" s="1"/>
  <c r="H49" i="5" s="1"/>
  <c r="H51" i="5" s="1"/>
  <c r="U47" i="5"/>
  <c r="U49" i="5" s="1"/>
  <c r="U51" i="5" s="1"/>
  <c r="AF47" i="5"/>
  <c r="AF49" i="5" s="1"/>
  <c r="AF51" i="5" s="1"/>
  <c r="AB47" i="5"/>
  <c r="AB49" i="5" s="1"/>
  <c r="AB51" i="5" s="1"/>
  <c r="T47" i="5"/>
  <c r="T49" i="5" s="1"/>
  <c r="T51" i="5" s="1"/>
  <c r="P47" i="5"/>
  <c r="P49" i="5" s="1"/>
  <c r="P51" i="5" s="1"/>
  <c r="Z48" i="5"/>
  <c r="Z50" i="5" s="1"/>
  <c r="Z52" i="5" s="1"/>
  <c r="J48" i="5"/>
  <c r="J50" i="5" s="1"/>
  <c r="J52" i="5" s="1"/>
  <c r="G47" i="5"/>
  <c r="G49" i="5" s="1"/>
  <c r="W47" i="5"/>
  <c r="W49" i="5" s="1"/>
  <c r="W51" i="5" s="1"/>
  <c r="AE45" i="5"/>
  <c r="AE47" i="5" s="1"/>
  <c r="AE49" i="5" s="1"/>
  <c r="AE51" i="5" s="1"/>
  <c r="AA45" i="5"/>
  <c r="AA47" i="5" s="1"/>
  <c r="AA49" i="5" s="1"/>
  <c r="AA51" i="5" s="1"/>
  <c r="S45" i="5"/>
  <c r="S47" i="5" s="1"/>
  <c r="S49" i="5" s="1"/>
  <c r="S51" i="5" s="1"/>
  <c r="O45" i="5"/>
  <c r="O47" i="5" s="1"/>
  <c r="O49" i="5" s="1"/>
  <c r="O51" i="5" s="1"/>
  <c r="K45" i="5"/>
  <c r="AH58" i="5"/>
  <c r="Y50" i="5"/>
  <c r="Y52" i="5" s="1"/>
  <c r="AD49" i="5"/>
  <c r="AD51" i="5" s="1"/>
  <c r="V49" i="5"/>
  <c r="V51" i="5" s="1"/>
  <c r="N49" i="5"/>
  <c r="N51" i="5"/>
  <c r="AE48" i="5"/>
  <c r="S48" i="5"/>
  <c r="S50" i="5" s="1"/>
  <c r="K48" i="5"/>
  <c r="K50" i="5" s="1"/>
  <c r="AH46" i="5"/>
  <c r="H50" i="5"/>
  <c r="H52" i="5" s="1"/>
  <c r="T50" i="5"/>
  <c r="T52" i="5" s="1"/>
  <c r="I50" i="5"/>
  <c r="I52" i="5" s="1"/>
  <c r="R49" i="5"/>
  <c r="R51" i="5" s="1"/>
  <c r="J49" i="5"/>
  <c r="J51" i="5" s="1"/>
  <c r="W48" i="5"/>
  <c r="O48" i="5"/>
  <c r="O50" i="5" s="1"/>
  <c r="AC50" i="5"/>
  <c r="AC52" i="5" s="1"/>
  <c r="X50" i="5"/>
  <c r="X52" i="5" s="1"/>
  <c r="M50" i="5"/>
  <c r="M52" i="5" s="1"/>
  <c r="Y49" i="5"/>
  <c r="Y51" i="5" s="1"/>
  <c r="AB50" i="5"/>
  <c r="AB52" i="5" s="1"/>
  <c r="Q50" i="5"/>
  <c r="Q52" i="5" s="1"/>
  <c r="L50" i="5"/>
  <c r="L52" i="5" s="1"/>
  <c r="Z49" i="5"/>
  <c r="Z51" i="5" s="1"/>
  <c r="AA48" i="5"/>
  <c r="AA50" i="5" s="1"/>
  <c r="AF50" i="5"/>
  <c r="AF52" i="5" s="1"/>
  <c r="U50" i="5"/>
  <c r="U52" i="5" s="1"/>
  <c r="P50" i="5"/>
  <c r="P52" i="5" s="1"/>
  <c r="AH44" i="5"/>
  <c r="G50" i="5"/>
  <c r="AH43" i="5"/>
  <c r="H28" i="5"/>
  <c r="I28" i="5"/>
  <c r="J28" i="5"/>
  <c r="K28" i="5"/>
  <c r="L28" i="5"/>
  <c r="M28" i="5"/>
  <c r="N28" i="5"/>
  <c r="O28" i="5"/>
  <c r="P28" i="5"/>
  <c r="Q28" i="5"/>
  <c r="R28" i="5"/>
  <c r="S28" i="5"/>
  <c r="T28" i="5"/>
  <c r="U28" i="5"/>
  <c r="V28" i="5"/>
  <c r="W28" i="5"/>
  <c r="X28" i="5"/>
  <c r="Y28" i="5"/>
  <c r="Z28" i="5"/>
  <c r="AA28" i="5"/>
  <c r="AB28" i="5"/>
  <c r="AC28" i="5"/>
  <c r="AD28" i="5"/>
  <c r="AE28" i="5"/>
  <c r="AF28" i="5"/>
  <c r="G28" i="5"/>
  <c r="AH45" i="5" l="1"/>
  <c r="K47" i="5"/>
  <c r="K49" i="5" s="1"/>
  <c r="K51" i="5" s="1"/>
  <c r="AH49" i="5"/>
  <c r="G51" i="5"/>
  <c r="AH51" i="5" s="1"/>
  <c r="AH47" i="5"/>
  <c r="S52" i="5"/>
  <c r="AA52" i="5"/>
  <c r="W50" i="5"/>
  <c r="W52" i="5" s="1"/>
  <c r="AH48" i="5"/>
  <c r="O52" i="5"/>
  <c r="K52" i="5"/>
  <c r="AE50" i="5"/>
  <c r="AE52" i="5" s="1"/>
  <c r="G52" i="5"/>
  <c r="AH37" i="5"/>
  <c r="D37" i="5"/>
  <c r="AH36" i="5"/>
  <c r="D36" i="5"/>
  <c r="AH35" i="5"/>
  <c r="D35" i="5"/>
  <c r="AH34" i="5"/>
  <c r="D34" i="5"/>
  <c r="AH33" i="5"/>
  <c r="D33" i="5"/>
  <c r="AH32" i="5"/>
  <c r="D32" i="5"/>
  <c r="AH31" i="5"/>
  <c r="D31" i="5"/>
  <c r="AH30" i="5"/>
  <c r="D30" i="5"/>
  <c r="AH29" i="5"/>
  <c r="D29" i="5"/>
  <c r="AG28" i="5"/>
  <c r="AH28" i="5"/>
  <c r="D28" i="5"/>
  <c r="AH27" i="5"/>
  <c r="D27" i="5"/>
  <c r="AH26" i="5"/>
  <c r="D26" i="5"/>
  <c r="AH25" i="5"/>
  <c r="D25" i="5"/>
  <c r="AH24" i="5"/>
  <c r="D24" i="5"/>
  <c r="AH23" i="5"/>
  <c r="D23" i="5"/>
  <c r="AH50" i="5" l="1"/>
  <c r="AH52" i="5"/>
  <c r="D19" i="5"/>
  <c r="AH18" i="5" l="1"/>
  <c r="AH17" i="5"/>
  <c r="AH19" i="5"/>
  <c r="D16" i="5" l="1"/>
  <c r="D17" i="5"/>
  <c r="D18" i="5"/>
  <c r="H13" i="5" l="1"/>
  <c r="I13" i="5"/>
  <c r="J13" i="5"/>
  <c r="K13" i="5"/>
  <c r="L13" i="5"/>
  <c r="M13" i="5"/>
  <c r="N13" i="5"/>
  <c r="O13" i="5"/>
  <c r="P13" i="5"/>
  <c r="Q13" i="5"/>
  <c r="R13" i="5"/>
  <c r="S13" i="5"/>
  <c r="T13" i="5"/>
  <c r="U13" i="5"/>
  <c r="V13" i="5"/>
  <c r="W13" i="5"/>
  <c r="X13" i="5"/>
  <c r="Y13" i="5"/>
  <c r="Z13" i="5"/>
  <c r="AA13" i="5"/>
  <c r="AB13" i="5"/>
  <c r="AC13" i="5"/>
  <c r="AD13" i="5"/>
  <c r="AE13" i="5"/>
  <c r="AF13" i="5"/>
  <c r="AG13" i="5"/>
  <c r="G13" i="5"/>
  <c r="AH22" i="5" l="1"/>
  <c r="D22" i="5"/>
  <c r="AH21" i="5"/>
  <c r="D21" i="5"/>
  <c r="AH20" i="5"/>
  <c r="D20" i="5"/>
  <c r="AH16" i="5"/>
  <c r="AH15" i="5"/>
  <c r="D15" i="5"/>
  <c r="AH14" i="5"/>
  <c r="D14" i="5"/>
  <c r="AH13" i="5"/>
  <c r="D13" i="5"/>
  <c r="AH12" i="5"/>
  <c r="D12" i="5"/>
  <c r="AH11" i="5"/>
  <c r="D11" i="5"/>
  <c r="AH10" i="5"/>
  <c r="D10" i="5"/>
  <c r="AH9" i="5"/>
  <c r="D9" i="5"/>
  <c r="AH8" i="5"/>
  <c r="D8" i="5"/>
</calcChain>
</file>

<file path=xl/sharedStrings.xml><?xml version="1.0" encoding="utf-8"?>
<sst xmlns="http://schemas.openxmlformats.org/spreadsheetml/2006/main" count="1950" uniqueCount="1358">
  <si>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</si>
  <si>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</si>
  <si>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</si>
  <si>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</si>
  <si>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</si>
  <si>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</si>
  <si>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</si>
  <si>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</si>
  <si>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</si>
  <si>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</si>
  <si>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</si>
  <si>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</si>
  <si>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</si>
  <si>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</si>
  <si>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</si>
  <si>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</si>
  <si>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</si>
  <si>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</si>
  <si>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</si>
  <si>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</si>
  <si>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</si>
  <si>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</si>
  <si>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</si>
  <si>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</si>
  <si>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</si>
  <si>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</si>
  <si>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</si>
  <si>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</si>
  <si>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</si>
  <si>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</si>
  <si>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</si>
  <si>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</si>
  <si>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</si>
  <si>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</si>
  <si>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</si>
  <si>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</si>
  <si>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</si>
  <si>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</si>
  <si>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</si>
  <si>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</si>
  <si>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</si>
  <si>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</si>
  <si>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</si>
  <si>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</si>
  <si>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</si>
  <si>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</si>
  <si>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</si>
  <si>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</si>
  <si>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</si>
  <si>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</si>
  <si>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</si>
  <si>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</si>
  <si>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</si>
  <si>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</si>
  <si>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</si>
  <si>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</si>
  <si>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</si>
  <si>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</si>
  <si>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</si>
  <si>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</si>
  <si>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</si>
  <si>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</si>
  <si>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</si>
  <si>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</si>
  <si>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</si>
  <si>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</si>
  <si>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</si>
  <si>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</si>
  <si>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</si>
  <si>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</si>
  <si>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</si>
  <si>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</si>
  <si>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</si>
  <si>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</si>
  <si>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</si>
  <si>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</si>
  <si>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</si>
  <si>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</si>
  <si>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</si>
  <si>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</si>
  <si>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</si>
  <si>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</si>
  <si>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</si>
  <si>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</si>
  <si>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</si>
  <si>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</si>
  <si>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</si>
  <si>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</si>
  <si>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</si>
  <si>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</si>
  <si>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</si>
  <si>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</si>
  <si>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</si>
  <si>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</si>
  <si>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</si>
  <si>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</si>
  <si>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</si>
  <si>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</si>
  <si>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</si>
  <si>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</si>
  <si>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</si>
  <si>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</si>
  <si>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</si>
  <si>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</si>
  <si>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</si>
  <si>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</si>
  <si>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</si>
  <si>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</si>
  <si>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</si>
  <si>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</si>
  <si>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</si>
  <si>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</si>
  <si>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</si>
  <si>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</si>
  <si>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</si>
  <si>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</si>
  <si>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</si>
  <si>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</si>
  <si>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</si>
  <si>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</si>
  <si>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</si>
  <si>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</si>
  <si>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</si>
  <si>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</si>
  <si>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</si>
  <si>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</si>
  <si>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</si>
  <si>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</si>
  <si>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</si>
  <si>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</si>
  <si>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</si>
  <si>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</si>
  <si>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</si>
  <si>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</si>
  <si>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</si>
  <si>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</si>
  <si>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</si>
  <si>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</si>
  <si>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</si>
  <si>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</si>
  <si>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</si>
  <si>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</si>
  <si>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</si>
  <si>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</si>
  <si>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</si>
  <si>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</si>
  <si>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</si>
  <si>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</si>
  <si>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</si>
  <si>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</si>
  <si>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</si>
  <si>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</si>
  <si>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</si>
  <si>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</si>
  <si>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</si>
  <si>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</si>
  <si>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</si>
  <si>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</si>
  <si>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</si>
  <si>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</si>
  <si>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</si>
  <si>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</si>
  <si>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</si>
  <si>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</si>
  <si>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</si>
  <si>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</si>
  <si>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</si>
  <si>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</si>
  <si>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</si>
  <si>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</si>
  <si>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</si>
  <si>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</si>
  <si>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</si>
  <si>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</si>
  <si>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</si>
  <si>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</si>
  <si>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</si>
  <si>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</si>
  <si>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</si>
  <si>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</si>
  <si>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</si>
  <si>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</si>
  <si>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</si>
  <si>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</si>
  <si>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</si>
  <si>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</si>
  <si>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</si>
  <si>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</si>
  <si>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</si>
  <si>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</si>
  <si>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</si>
  <si>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</si>
  <si>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</si>
  <si>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</si>
  <si>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</si>
  <si>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</si>
  <si>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</si>
  <si>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</si>
  <si>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</si>
  <si>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</si>
  <si>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</si>
  <si>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</si>
  <si>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</si>
  <si>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</si>
  <si>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</si>
  <si>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</si>
  <si>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</si>
  <si>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</si>
  <si>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</si>
  <si>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</si>
  <si>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</si>
  <si>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</si>
  <si>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</si>
  <si>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</si>
  <si>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</si>
  <si>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</si>
  <si>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</si>
  <si>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</si>
  <si>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</si>
  <si>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</si>
  <si>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</si>
  <si>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</si>
  <si>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</si>
  <si>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</si>
  <si>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</si>
  <si>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</si>
  <si>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</si>
  <si>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</si>
  <si>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</si>
  <si>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</si>
  <si>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</si>
  <si>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</si>
  <si>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</si>
  <si>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</si>
  <si>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</si>
  <si>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</si>
  <si>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</si>
  <si>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</si>
  <si>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</si>
  <si>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</si>
  <si>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</si>
  <si>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</si>
  <si>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</si>
  <si>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</si>
  <si>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</si>
  <si>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</si>
  <si>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</si>
  <si>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</si>
  <si>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</si>
  <si>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</si>
  <si>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</si>
  <si>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</si>
  <si>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</si>
  <si>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</si>
  <si>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</si>
  <si>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</si>
  <si>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</si>
  <si>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</si>
  <si>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</si>
  <si>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</si>
  <si>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</si>
  <si>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</si>
  <si>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</si>
  <si>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</si>
  <si>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</si>
  <si>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</si>
  <si>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</si>
  <si>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</si>
  <si>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</si>
  <si>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</si>
  <si>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</si>
  <si>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</si>
  <si>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</si>
  <si>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</si>
  <si>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</si>
  <si>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</si>
  <si>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</si>
  <si>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</si>
  <si>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</si>
  <si>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</si>
  <si>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</si>
  <si>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</si>
  <si>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</si>
  <si>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</si>
  <si>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</si>
  <si>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</si>
  <si>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</si>
  <si>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</si>
  <si>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</si>
  <si>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</si>
  <si>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</si>
  <si>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</si>
  <si>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</si>
  <si>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</si>
  <si>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</si>
  <si>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</si>
  <si>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</si>
  <si>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</si>
  <si>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</si>
  <si>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</si>
  <si>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</si>
  <si>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</si>
  <si>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</si>
  <si>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</si>
  <si>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</si>
  <si>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</si>
  <si>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</si>
  <si>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</si>
  <si>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</si>
  <si>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</si>
  <si>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</si>
  <si>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</si>
  <si>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</si>
  <si>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</si>
  <si>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</si>
  <si>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</si>
  <si>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</si>
  <si>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</si>
  <si>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</si>
  <si>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</si>
  <si>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</si>
  <si>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</si>
  <si>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</si>
  <si>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</si>
  <si>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</si>
  <si>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</si>
  <si>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</si>
  <si>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</si>
  <si>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</si>
  <si>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</si>
  <si>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</si>
  <si>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</si>
  <si>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</si>
  <si>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</si>
  <si>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</si>
  <si>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</si>
  <si>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</si>
  <si>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</si>
  <si>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</si>
  <si>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</si>
  <si>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</si>
  <si>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</si>
  <si>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</si>
  <si>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</si>
  <si>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</si>
  <si>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</si>
  <si>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</si>
  <si>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</si>
  <si>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</si>
  <si>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</si>
  <si>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</si>
  <si>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</si>
  <si>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</si>
  <si>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</si>
  <si>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</si>
  <si>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</si>
  <si>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</si>
  <si>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</si>
  <si>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</si>
  <si>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</si>
  <si>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</si>
  <si>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</si>
  <si>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</si>
  <si>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</si>
  <si>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</si>
  <si>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</si>
  <si>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</si>
  <si>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</si>
  <si>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</si>
  <si>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</si>
  <si>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</si>
  <si>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</si>
  <si>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</si>
  <si>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</si>
  <si>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</si>
  <si>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</si>
  <si>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</si>
  <si>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</si>
  <si>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</si>
  <si>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</si>
  <si>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</si>
  <si>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</si>
  <si>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</si>
  <si>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</si>
  <si>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</si>
  <si>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</si>
  <si>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</si>
  <si>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</si>
  <si>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</si>
  <si>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</si>
  <si>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</si>
  <si>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</si>
  <si>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</si>
  <si>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</si>
  <si>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</si>
  <si>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</si>
  <si>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</si>
  <si>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</si>
  <si>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</si>
  <si>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</si>
  <si>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</si>
  <si>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</si>
  <si>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</si>
  <si>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</si>
  <si>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</si>
  <si>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</si>
  <si>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</si>
  <si>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</si>
  <si>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</si>
  <si>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</si>
  <si>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</si>
  <si>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</si>
  <si>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</si>
  <si>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</si>
  <si>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</si>
  <si>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</si>
  <si>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</si>
  <si>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</si>
  <si>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</si>
  <si>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</si>
  <si>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</si>
  <si>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</si>
  <si>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</si>
  <si>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</si>
  <si>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</si>
  <si>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</si>
  <si>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</si>
  <si>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</si>
  <si>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</si>
  <si>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</si>
  <si>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</si>
  <si>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</si>
  <si>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</si>
  <si>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</si>
  <si>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</si>
  <si>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</si>
  <si>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</si>
  <si>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</si>
  <si>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</si>
  <si>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</si>
  <si>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</si>
  <si>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</si>
  <si>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</si>
  <si>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</si>
  <si>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</si>
  <si>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</si>
  <si>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</si>
  <si>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</si>
  <si>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</si>
  <si>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</si>
  <si>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</si>
  <si>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</si>
  <si>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</si>
  <si>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</si>
  <si>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</si>
  <si>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</si>
  <si>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</si>
  <si>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</si>
  <si>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</si>
  <si>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</si>
  <si>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</si>
  <si>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</si>
  <si>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</si>
  <si>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</si>
  <si>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</si>
  <si>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</si>
  <si>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</si>
  <si>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</si>
  <si>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</si>
  <si>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</si>
  <si>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</si>
  <si>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</si>
  <si>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</si>
  <si>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</si>
  <si>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</si>
  <si>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</si>
  <si>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</si>
  <si>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</si>
  <si>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</si>
  <si>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</si>
  <si>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</si>
  <si>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</si>
  <si>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</si>
  <si>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</si>
  <si>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</si>
  <si>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</si>
  <si>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</si>
  <si>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</si>
  <si>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</si>
  <si>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</si>
  <si>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</si>
  <si>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</si>
  <si>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</si>
  <si>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</si>
  <si>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</si>
  <si>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</si>
  <si>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</si>
  <si>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</si>
  <si>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</si>
  <si>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</si>
  <si>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</si>
  <si>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</si>
  <si>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</si>
  <si>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</si>
  <si>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</si>
  <si>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</si>
  <si>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</si>
  <si>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</si>
  <si>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</si>
  <si>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</si>
  <si>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</si>
  <si>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</si>
  <si>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</si>
  <si>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</si>
  <si>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</si>
  <si>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</si>
  <si>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</si>
  <si>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</si>
  <si>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</si>
  <si>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</si>
  <si>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</si>
  <si>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</si>
  <si>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</si>
  <si>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</si>
  <si>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</si>
  <si>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</si>
  <si>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</si>
  <si>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</si>
  <si>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</si>
  <si>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</si>
  <si>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</si>
  <si>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</si>
  <si>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</si>
  <si>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</si>
  <si>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</si>
  <si>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</si>
  <si>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</si>
  <si>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</si>
  <si>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</si>
  <si>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</si>
  <si>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</si>
  <si>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</si>
  <si>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</si>
  <si>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</si>
  <si>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</si>
  <si>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</si>
  <si>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</si>
  <si>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</si>
  <si>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</si>
  <si>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</si>
  <si>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</si>
  <si>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</si>
  <si>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</si>
  <si>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</si>
  <si>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</si>
  <si>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</si>
  <si>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</si>
  <si>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</si>
  <si>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</si>
  <si>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</si>
  <si>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</si>
  <si>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</si>
  <si>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</si>
  <si>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</si>
  <si>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</si>
  <si>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</si>
  <si>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</si>
  <si>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</si>
  <si>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</si>
  <si>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</si>
  <si>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</si>
  <si>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</si>
  <si>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</si>
  <si>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</si>
  <si>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</si>
  <si>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</si>
  <si>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</si>
  <si>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</si>
  <si>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</si>
  <si>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</si>
  <si>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</si>
  <si>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</si>
  <si>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</si>
  <si>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</si>
  <si>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</si>
  <si>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</si>
  <si>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</si>
  <si>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</si>
  <si>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</si>
  <si>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</si>
  <si>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</si>
  <si>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</si>
  <si>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</si>
  <si>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</si>
  <si>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</si>
  <si>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</si>
  <si>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</si>
  <si>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</si>
  <si>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</si>
  <si>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</si>
  <si>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</si>
  <si>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</si>
  <si>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</si>
  <si>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</si>
  <si>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</si>
  <si>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</si>
  <si>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</si>
  <si>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</si>
  <si>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</si>
  <si>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</si>
  <si>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</si>
  <si>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</si>
  <si>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</si>
  <si>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</si>
  <si>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</si>
  <si>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</si>
  <si>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</si>
  <si>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</si>
  <si>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</si>
  <si>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</si>
  <si>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</si>
  <si>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</si>
  <si>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</si>
  <si>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</si>
  <si>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</si>
  <si>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</si>
  <si>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</si>
  <si>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</si>
  <si>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</si>
  <si>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</si>
  <si>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</si>
  <si>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</si>
  <si>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</si>
  <si>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</si>
  <si>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</si>
  <si>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</si>
  <si>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</si>
  <si>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</si>
  <si>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</si>
  <si>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</si>
  <si>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</si>
  <si>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</si>
  <si>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</si>
  <si>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</si>
  <si>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</si>
  <si>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</si>
  <si>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</si>
  <si>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</si>
  <si>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</si>
  <si>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</si>
  <si>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</si>
  <si>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</si>
  <si>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</si>
  <si>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</si>
  <si>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</si>
  <si>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</si>
  <si>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</si>
  <si>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</si>
  <si>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</si>
  <si>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</si>
  <si>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</si>
  <si>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</si>
  <si>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</si>
  <si>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</si>
  <si>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</si>
  <si>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</si>
  <si>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</si>
  <si>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</si>
  <si>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</si>
  <si>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</si>
  <si>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</si>
  <si>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</si>
  <si>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</si>
  <si>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</si>
  <si>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</si>
  <si>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</si>
  <si>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</si>
  <si>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</si>
  <si>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</si>
  <si>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</si>
  <si>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</si>
  <si>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</si>
  <si>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</si>
  <si>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</si>
  <si>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</si>
  <si>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</si>
  <si>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</si>
  <si>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</si>
  <si>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</si>
  <si>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</si>
  <si>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</si>
  <si>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</si>
  <si>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</si>
  <si>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</si>
  <si>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</si>
  <si>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</si>
  <si>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</si>
  <si>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</si>
  <si>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</si>
  <si>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</si>
  <si>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</si>
  <si>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</si>
  <si>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</si>
  <si>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</si>
  <si>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</si>
  <si>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</si>
  <si>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</si>
  <si>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</si>
  <si>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</si>
  <si>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</si>
  <si>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</si>
  <si>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</si>
  <si>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</si>
  <si>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</si>
  <si>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</si>
  <si>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</si>
  <si>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</si>
  <si>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</si>
  <si>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</si>
  <si>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</si>
  <si>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</si>
  <si>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</si>
  <si>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</si>
  <si>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</si>
  <si>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</si>
  <si>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</si>
  <si>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</si>
  <si>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</si>
  <si>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</si>
  <si>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</si>
  <si>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</si>
  <si>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</si>
  <si>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</si>
  <si>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</si>
  <si>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</si>
  <si>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</si>
  <si>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</si>
  <si>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</si>
  <si>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</si>
  <si>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</si>
  <si>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</si>
  <si>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</si>
  <si>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</si>
  <si>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</si>
  <si>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</si>
  <si>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</si>
  <si>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</si>
  <si>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</si>
  <si>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</si>
  <si>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</si>
  <si>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</si>
  <si>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</si>
  <si>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</si>
  <si>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</si>
  <si>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</si>
  <si>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</si>
  <si>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</si>
  <si>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</si>
  <si>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</si>
  <si>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</si>
  <si>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</si>
  <si>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</si>
  <si>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</si>
  <si>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</si>
  <si>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</si>
  <si>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</si>
  <si>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</si>
  <si>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</si>
  <si>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</si>
  <si>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</si>
  <si>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</si>
  <si>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</si>
  <si>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</si>
  <si>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</si>
  <si>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</si>
  <si>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</si>
  <si>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</si>
  <si>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</si>
  <si>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</si>
  <si>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</si>
  <si>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</si>
  <si>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</si>
  <si>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</si>
  <si>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</si>
  <si>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</si>
  <si>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</si>
  <si>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</si>
  <si>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</si>
  <si>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</si>
  <si>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</si>
  <si>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</si>
  <si>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</si>
  <si>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</si>
  <si>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</si>
  <si>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</si>
  <si>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</si>
  <si>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</si>
  <si>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</si>
  <si>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</si>
  <si>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</si>
  <si>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</si>
  <si>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</si>
  <si>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</si>
  <si>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</si>
  <si>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</si>
  <si>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</si>
  <si>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</si>
  <si>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</si>
  <si>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</si>
  <si>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</si>
  <si>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</si>
  <si>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</si>
  <si>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</si>
  <si>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</si>
  <si>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</si>
  <si>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</si>
  <si>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</si>
  <si>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</si>
  <si>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</si>
  <si>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</si>
  <si>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</si>
  <si>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</si>
  <si>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</si>
  <si>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</si>
  <si>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</si>
  <si>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</si>
  <si>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</si>
  <si>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</si>
  <si>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</si>
  <si>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</si>
  <si>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</si>
  <si>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</si>
  <si>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</si>
  <si>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</si>
  <si>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</si>
  <si>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</si>
  <si>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</si>
  <si>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</si>
  <si>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</si>
  <si>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</si>
  <si>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</si>
  <si>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</si>
  <si>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</si>
  <si>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</si>
  <si>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</si>
  <si>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</si>
  <si>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</si>
  <si>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</si>
  <si>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</si>
  <si>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</si>
  <si>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</si>
  <si>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</si>
  <si>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</si>
  <si>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</si>
  <si>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</si>
  <si>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</si>
  <si>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</si>
  <si>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</si>
  <si>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</si>
  <si>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</si>
  <si>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</si>
  <si>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</si>
  <si>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</si>
  <si>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</si>
  <si>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</si>
  <si>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</si>
  <si>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</si>
  <si>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</si>
  <si>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</si>
  <si>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</si>
  <si>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</si>
  <si>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</si>
  <si>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</si>
  <si>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</si>
  <si>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</si>
  <si>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</si>
  <si>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</si>
  <si>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</si>
  <si>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</si>
  <si>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</si>
  <si>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</si>
  <si>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</si>
  <si>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</si>
  <si>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</si>
  <si>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</si>
  <si>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</si>
  <si>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</si>
  <si>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</si>
  <si>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</si>
  <si>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</si>
  <si>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</si>
  <si>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</si>
  <si>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</si>
  <si>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</si>
  <si>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</si>
  <si>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</si>
  <si>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</si>
  <si>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</si>
  <si>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</si>
  <si>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</si>
  <si>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</si>
  <si>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</si>
  <si>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</si>
  <si>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</si>
  <si>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</si>
  <si>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</si>
  <si>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</si>
  <si>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</si>
  <si>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</si>
  <si>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</si>
  <si>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</si>
  <si>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</si>
  <si>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</si>
  <si>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</si>
  <si>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</si>
  <si>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</si>
  <si>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</si>
  <si>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</si>
  <si>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</si>
  <si>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</si>
  <si>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</si>
  <si>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</si>
  <si>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</si>
  <si>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</si>
  <si>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</si>
  <si>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</si>
  <si>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</si>
  <si>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</si>
  <si>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</si>
  <si>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</si>
  <si>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</si>
  <si>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</si>
  <si>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</si>
  <si>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</si>
  <si>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</si>
  <si>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</si>
  <si>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</si>
  <si>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</si>
  <si>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</si>
  <si>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</si>
  <si>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</si>
  <si>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</si>
  <si>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</si>
  <si>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</si>
  <si>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</si>
  <si>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</si>
  <si>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</si>
  <si>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</si>
  <si>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</si>
  <si>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</si>
  <si>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</si>
  <si>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</si>
  <si>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</si>
  <si>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</si>
  <si>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</si>
  <si>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</si>
  <si>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</si>
  <si>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</si>
  <si>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</si>
  <si>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</si>
  <si>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</si>
  <si>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</si>
  <si>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</si>
  <si>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</si>
  <si>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</si>
  <si>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</si>
  <si>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</si>
  <si>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</si>
  <si>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</si>
  <si>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</si>
  <si>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</si>
  <si>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</si>
  <si>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</si>
  <si>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</si>
  <si>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</si>
  <si>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</si>
  <si>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</si>
  <si>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</si>
  <si>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</si>
  <si>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</si>
  <si>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</si>
  <si>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</si>
  <si>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</si>
  <si>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</si>
  <si>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</si>
  <si>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</si>
  <si>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</si>
  <si>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</si>
  <si>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</si>
  <si>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</si>
  <si>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</si>
  <si>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</si>
  <si>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</si>
  <si>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</si>
  <si>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</si>
  <si>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</si>
  <si>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</si>
  <si>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</si>
  <si>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</si>
  <si>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</si>
  <si>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</si>
  <si>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</si>
  <si>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</si>
  <si>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</si>
  <si>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</si>
  <si>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</si>
  <si>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</si>
  <si>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</si>
  <si>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</si>
  <si>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</si>
  <si>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</si>
  <si>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</si>
  <si>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</si>
  <si>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</si>
  <si>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</si>
  <si>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</si>
  <si>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</si>
  <si>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</si>
  <si>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</si>
  <si>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</si>
  <si>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</si>
  <si>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</si>
  <si>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</si>
  <si>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</si>
  <si>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</si>
  <si>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</si>
  <si>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</si>
  <si>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</si>
  <si>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</si>
  <si>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</si>
  <si>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</si>
  <si>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</si>
  <si>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</si>
  <si>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</si>
  <si>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</si>
  <si>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</si>
  <si>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</si>
  <si>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</si>
  <si>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</si>
  <si>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</si>
  <si>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</si>
  <si>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</si>
  <si>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</si>
  <si>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</si>
  <si>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</si>
  <si>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</si>
  <si>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</si>
  <si>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</si>
  <si>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</si>
  <si>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</si>
  <si>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</si>
  <si>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</si>
  <si>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</si>
  <si>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</si>
  <si>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</si>
  <si>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</si>
  <si>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</si>
  <si>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</si>
  <si>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</si>
  <si>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</si>
  <si>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</si>
  <si>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</si>
  <si>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</si>
  <si>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</si>
  <si>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</si>
  <si>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</si>
  <si>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</si>
  <si>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</si>
  <si>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</si>
  <si>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</si>
  <si>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</si>
  <si>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</si>
  <si>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</si>
  <si>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</si>
  <si>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</si>
  <si>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</si>
  <si>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</si>
  <si>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</si>
  <si>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</si>
  <si>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</si>
  <si>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</si>
  <si>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</si>
  <si>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</si>
  <si>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</si>
  <si>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</si>
  <si>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</si>
  <si>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</si>
  <si>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</si>
  <si>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</si>
  <si>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</si>
  <si>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</si>
  <si>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</si>
  <si>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</si>
  <si>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</si>
  <si>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</si>
  <si>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</si>
  <si>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</si>
  <si>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</si>
  <si>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</si>
  <si>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</si>
  <si>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</si>
  <si>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</si>
  <si>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</si>
  <si>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</si>
  <si>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</si>
  <si>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</si>
  <si>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</si>
  <si>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</si>
  <si>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</si>
  <si>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</si>
  <si>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</si>
  <si>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</si>
  <si>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</si>
  <si>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</si>
  <si>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</si>
  <si>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</si>
  <si>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</si>
  <si>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</si>
  <si>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</si>
  <si>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</si>
  <si>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</si>
  <si>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</si>
  <si>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</si>
  <si>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</si>
  <si>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</si>
  <si>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</si>
  <si>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</si>
  <si>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</si>
  <si>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</si>
  <si>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</si>
  <si>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</si>
  <si>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</si>
  <si>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</si>
  <si>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</si>
  <si>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</si>
  <si>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</si>
  <si>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</si>
  <si>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</si>
  <si>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</si>
  <si>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</si>
  <si>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</si>
  <si>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</si>
  <si>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</si>
  <si>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</si>
  <si>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</si>
  <si>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</si>
  <si>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</si>
  <si>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</si>
  <si>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</si>
  <si>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</si>
  <si>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</si>
  <si>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</si>
  <si>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</si>
  <si>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</si>
  <si>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</si>
  <si>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</si>
  <si>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</si>
  <si>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</si>
  <si>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</si>
  <si>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</si>
  <si>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</si>
  <si>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</si>
  <si>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</si>
  <si>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</si>
  <si>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</si>
  <si>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</si>
  <si>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</si>
  <si>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</si>
  <si>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</si>
  <si>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</si>
  <si>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</si>
  <si>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</si>
  <si>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</si>
  <si>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</si>
  <si>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</si>
  <si>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</si>
  <si>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</si>
  <si>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</si>
  <si>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</si>
  <si>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</si>
  <si>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</si>
  <si>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</si>
  <si>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</si>
  <si>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</si>
  <si>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</si>
  <si>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</si>
  <si>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</si>
  <si>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</si>
  <si>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</si>
  <si>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</si>
  <si>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</si>
  <si>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</si>
  <si>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</si>
  <si>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</si>
  <si>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</si>
  <si>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</si>
  <si>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</si>
  <si>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</si>
  <si>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</si>
  <si>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</si>
  <si>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</si>
  <si>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</si>
  <si>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</si>
  <si>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</si>
  <si>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</si>
  <si>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</si>
  <si>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</si>
  <si>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</si>
  <si>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</si>
  <si>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</si>
  <si>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</si>
  <si>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</si>
  <si>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</si>
  <si>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</si>
  <si>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</si>
  <si>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</si>
  <si>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</si>
  <si>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</si>
  <si>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</si>
  <si>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</si>
  <si>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</si>
  <si>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</si>
  <si>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</si>
  <si>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</si>
  <si>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</si>
  <si>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</si>
  <si>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</si>
  <si>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</si>
  <si>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</si>
  <si>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</si>
  <si>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</si>
  <si>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</si>
  <si>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</si>
  <si>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</si>
  <si>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</si>
  <si>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</si>
  <si>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</si>
  <si>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</si>
  <si>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</si>
  <si>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</si>
  <si>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</si>
  <si>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</si>
  <si>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</si>
  <si>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</si>
  <si>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</si>
  <si>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</si>
  <si>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</si>
  <si>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</si>
  <si>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</si>
  <si>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</si>
  <si>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</si>
  <si>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</si>
  <si>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</si>
  <si>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</si>
  <si>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</si>
  <si>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</si>
  <si>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</si>
  <si>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</si>
  <si>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</si>
  <si>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</si>
  <si>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</si>
  <si>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</si>
  <si>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</si>
  <si>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</si>
  <si>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</si>
  <si>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</si>
  <si>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</si>
  <si>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</si>
  <si>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</si>
  <si>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</si>
  <si>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</si>
  <si>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</si>
  <si>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</si>
  <si>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</si>
  <si>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</si>
  <si>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</si>
  <si>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</si>
  <si>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</si>
  <si>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</si>
  <si>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</si>
  <si>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</si>
  <si>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</si>
  <si>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</si>
  <si>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</si>
  <si>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</si>
  <si>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</si>
  <si>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</si>
  <si>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</si>
  <si>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</si>
  <si>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</si>
  <si>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</si>
  <si>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</si>
  <si>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</si>
  <si>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</si>
  <si>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</si>
  <si>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</si>
  <si>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</si>
  <si>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</si>
  <si>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</si>
  <si>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</si>
  <si>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</si>
  <si>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</si>
  <si>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</si>
  <si>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</si>
  <si>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</si>
  <si>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</si>
  <si>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</si>
  <si>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</si>
  <si>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</si>
  <si>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</si>
  <si>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</si>
  <si>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</si>
  <si>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</si>
  <si>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</si>
  <si>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</si>
  <si>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</si>
  <si>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</si>
  <si>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</si>
  <si>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</si>
  <si>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</si>
  <si>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</si>
  <si>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</si>
  <si>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</si>
  <si>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</si>
  <si>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</si>
  <si>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</si>
  <si>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</si>
  <si>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</si>
  <si>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</si>
  <si>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</si>
  <si>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</si>
  <si>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</si>
  <si>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</si>
  <si>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</si>
  <si>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</si>
  <si>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</si>
  <si>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</si>
  <si>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</si>
  <si>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</si>
  <si>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</si>
  <si>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</si>
  <si>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</si>
  <si>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</si>
  <si>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</si>
  <si>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</si>
  <si>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</si>
  <si>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</si>
  <si>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</si>
  <si>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</si>
  <si>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</si>
  <si>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</si>
  <si>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</si>
  <si>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r>
      <t xml:space="preserve">Не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учитываться не будут. Формат ячеек с числовыми данными - только "Числовой"
Графы "ПРОВЕРКА" не удаляются и не редактируются
Формулы логического контроля:
гр. 09 и гр. 10 &lt; гр. 08 
сумма по видам деятельности (кроме граф "в том числе") равна суммарному выпуску </t>
    </r>
    <r>
      <rPr>
        <b/>
        <i/>
        <sz val="20"/>
        <color rgb="FFFF0000"/>
        <rFont val="Times New Roman"/>
        <family val="1"/>
        <charset val="204"/>
      </rPr>
      <t>в 2022 году</t>
    </r>
    <r>
      <rPr>
        <i/>
        <sz val="20"/>
        <color theme="1"/>
        <rFont val="Times New Roman"/>
        <family val="1"/>
        <charset val="204"/>
      </rPr>
      <t xml:space="preserve"> (гр. 07= гр.08 + сумма(с гр.11 по гр.32))
стр. 06 = стр. 02 + стр. 04
стр. 06 = стр.07 + стр.08 + стр.09 + стр.10 + стр.11 + стр.12 + стр. 13
стр. 14&lt;=стр. 06, стр. 14&lt;=стр 05 (&lt;= означает "меньше или равно")</t>
    </r>
  </si>
  <si>
    <t>Выпуск 2022 года</t>
  </si>
  <si>
    <t>Осотова Ольга Михайловна</t>
  </si>
  <si>
    <t>olg.lojckina2012@yandex.ru</t>
  </si>
  <si>
    <t>8(3412)916-072</t>
  </si>
  <si>
    <t>Ознакомление с сайтом "Работа в России";
оказание помощи в составлении резюме;
организация мероприятий по взаимодействию с работодателями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</si>
</sst>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i/>
      <sz val="20"/>
      <color theme="1"/>
      <name val="Times New Roman"/>
      <family val="1"/>
      <charset val="204"/>
    </font>
    <font>
      <sz val="20"/>
      <color theme="1"/>
      <name val="Times New Roman"/>
      <family val="1"/>
      <charset val="204"/>
    </font>
    <font>
      <b/>
      <i/>
      <sz val="20"/>
      <color rgb="FFFF0000"/>
      <name val="Times New Roman"/>
      <family val="1"/>
      <charset val="204"/>
    </font>
    <font>
      <b/>
      <sz val="25"/>
      <color theme="1"/>
      <name val="Times New Roman"/>
      <family val="1"/>
      <charset val="204"/>
    </font>
    <font>
      <u/>
      <sz val="11"/>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7" fillId="0" borderId="0" applyNumberFormat="0" applyFill="0" applyBorder="0" applyAlignment="0" applyProtection="0"/>
  </cellStyleXfs>
  <cellXfs count="130">
    <xf numFmtId="0" fontId="0" fillId="0" borderId="0" xfId="0"/>
    <xf numFmtId="0" fontId="2" fillId="0" borderId="0" xfId="0" applyFont="1"/>
    <xf numFmtId="0" fontId="9" fillId="2" borderId="1" xfId="0" applyFont="1" applyFill="1" applyBorder="1" applyAlignment="1">
      <alignment horizontal="left" vertical="top"/>
    </xf>
    <xf numFmtId="49" fontId="5" fillId="2" borderId="6" xfId="1" applyNumberFormat="1" applyFont="1" applyFill="1" applyBorder="1" applyAlignment="1">
      <alignment horizontal="center" vertical="top" wrapText="1"/>
    </xf>
    <xf numFmtId="49" fontId="5" fillId="2" borderId="1" xfId="1" applyNumberFormat="1" applyFont="1" applyFill="1" applyBorder="1" applyAlignment="1">
      <alignment horizontal="center" vertical="top"/>
    </xf>
    <xf numFmtId="0" fontId="5" fillId="2" borderId="0" xfId="1" applyFont="1" applyFill="1" applyAlignment="1">
      <alignment horizontal="center" vertical="center"/>
    </xf>
    <xf numFmtId="0" fontId="13" fillId="2" borderId="0" xfId="1" applyFont="1" applyFill="1" applyAlignment="1">
      <alignment horizontal="left" vertical="center" wrapText="1"/>
    </xf>
    <xf numFmtId="0" fontId="14" fillId="2" borderId="0" xfId="1" applyFont="1" applyFill="1"/>
    <xf numFmtId="0" fontId="5" fillId="2" borderId="0" xfId="1" applyFont="1" applyFill="1"/>
    <xf numFmtId="49" fontId="5" fillId="2" borderId="3" xfId="1" applyNumberFormat="1" applyFont="1" applyFill="1" applyBorder="1" applyAlignment="1">
      <alignment horizontal="center" vertical="top" wrapText="1"/>
    </xf>
    <xf numFmtId="49" fontId="6" fillId="2" borderId="3" xfId="1" applyNumberFormat="1" applyFont="1" applyFill="1" applyBorder="1" applyAlignment="1">
      <alignment horizontal="center" vertical="top" wrapText="1"/>
    </xf>
    <xf numFmtId="0" fontId="5" fillId="2" borderId="3" xfId="1" applyFont="1" applyFill="1" applyBorder="1" applyAlignment="1">
      <alignment horizontal="center" vertical="top" wrapText="1"/>
    </xf>
    <xf numFmtId="49" fontId="5" fillId="2" borderId="8" xfId="1" applyNumberFormat="1" applyFont="1" applyFill="1" applyBorder="1" applyAlignment="1">
      <alignment horizontal="center" vertical="top" wrapText="1"/>
    </xf>
    <xf numFmtId="0" fontId="5" fillId="2" borderId="6" xfId="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0" fontId="3" fillId="2" borderId="0" xfId="1" applyFont="1" applyFill="1"/>
    <xf numFmtId="0" fontId="5" fillId="2" borderId="9" xfId="1" applyFont="1" applyFill="1" applyBorder="1" applyAlignment="1">
      <alignment vertical="top" wrapText="1"/>
    </xf>
    <xf numFmtId="0" fontId="5" fillId="2" borderId="0" xfId="1" applyFont="1" applyFill="1" applyAlignment="1">
      <alignment horizontal="left"/>
    </xf>
    <xf numFmtId="0" fontId="5" fillId="2" borderId="0" xfId="1" applyFont="1" applyFill="1" applyAlignment="1">
      <alignment horizontal="center" vertical="top"/>
    </xf>
    <xf numFmtId="0" fontId="4" fillId="2" borderId="1" xfId="1" applyFont="1" applyFill="1" applyBorder="1" applyAlignment="1">
      <alignment horizontal="center" vertical="center" wrapText="1"/>
    </xf>
    <xf numFmtId="14" fontId="3" fillId="2" borderId="0" xfId="1" applyNumberFormat="1" applyFont="1" applyFill="1"/>
    <xf numFmtId="0" fontId="3" fillId="2" borderId="1" xfId="1" applyFont="1" applyFill="1" applyBorder="1" applyAlignment="1">
      <alignment horizontal="center" wrapText="1"/>
    </xf>
    <xf numFmtId="0" fontId="17" fillId="2" borderId="1" xfId="2" applyFill="1" applyBorder="1" applyAlignment="1">
      <alignment horizontal="center" wrapText="1"/>
    </xf>
    <xf numFmtId="0" fontId="5" fillId="2" borderId="0" xfId="1" applyFont="1" applyFill="1" applyBorder="1" applyAlignment="1">
      <alignment horizontal="center" vertical="top" wrapText="1"/>
    </xf>
    <xf numFmtId="49" fontId="5" fillId="2" borderId="0" xfId="1" applyNumberFormat="1" applyFont="1" applyFill="1" applyBorder="1" applyAlignment="1">
      <alignment horizontal="center" vertical="top"/>
    </xf>
    <xf numFmtId="0" fontId="5" fillId="2" borderId="0" xfId="1" applyFont="1" applyFill="1" applyBorder="1" applyAlignment="1">
      <alignment vertical="top" wrapText="1"/>
    </xf>
    <xf numFmtId="1"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1" fontId="5"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vertical="top" wrapText="1"/>
    </xf>
    <xf numFmtId="0" fontId="3" fillId="3" borderId="0" xfId="1" applyFont="1" applyFill="1"/>
    <xf numFmtId="0" fontId="5" fillId="4" borderId="1" xfId="1" applyFont="1" applyFill="1" applyBorder="1" applyAlignment="1">
      <alignment horizontal="center"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1" fontId="5" fillId="4" borderId="1" xfId="1" applyNumberFormat="1" applyFont="1" applyFill="1" applyBorder="1" applyAlignment="1">
      <alignment horizontal="center" vertical="center"/>
    </xf>
    <xf numFmtId="1" fontId="5" fillId="4" borderId="1" xfId="1" applyNumberFormat="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0" xfId="1" applyFont="1" applyFill="1" applyAlignment="1">
      <alignment horizontal="center" vertical="center"/>
    </xf>
    <xf numFmtId="0" fontId="5" fillId="4" borderId="1" xfId="1" applyFont="1" applyFill="1" applyBorder="1" applyAlignment="1">
      <alignment vertical="top" wrapText="1"/>
    </xf>
    <xf numFmtId="0" fontId="3" fillId="4" borderId="0" xfId="1" applyFont="1" applyFill="1"/>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1" fontId="5" fillId="5" borderId="1" xfId="1" applyNumberFormat="1" applyFont="1" applyFill="1" applyBorder="1" applyAlignment="1">
      <alignment horizontal="center" vertical="center"/>
    </xf>
    <xf numFmtId="1" fontId="5" fillId="5" borderId="1" xfId="1" applyNumberFormat="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xf>
    <xf numFmtId="0" fontId="5" fillId="5" borderId="1" xfId="1" applyFont="1" applyFill="1" applyBorder="1" applyAlignment="1">
      <alignment vertical="top" wrapText="1"/>
    </xf>
    <xf numFmtId="0" fontId="3" fillId="5" borderId="0" xfId="1" applyFont="1" applyFill="1"/>
    <xf numFmtId="0" fontId="5" fillId="6" borderId="1" xfId="1" applyFont="1" applyFill="1" applyBorder="1" applyAlignment="1">
      <alignment horizontal="center" vertical="top" wrapText="1"/>
    </xf>
    <xf numFmtId="49" fontId="5" fillId="6" borderId="1" xfId="1" applyNumberFormat="1" applyFont="1" applyFill="1" applyBorder="1" applyAlignment="1">
      <alignment horizontal="center" vertical="top"/>
    </xf>
    <xf numFmtId="0" fontId="5" fillId="6" borderId="1" xfId="1" applyFont="1" applyFill="1" applyBorder="1" applyAlignment="1">
      <alignment horizontal="left" vertical="top" wrapText="1"/>
    </xf>
    <xf numFmtId="1" fontId="5" fillId="6" borderId="1" xfId="1" applyNumberFormat="1" applyFont="1" applyFill="1" applyBorder="1" applyAlignment="1">
      <alignment horizontal="center" vertical="center"/>
    </xf>
    <xf numFmtId="1" fontId="5" fillId="6" borderId="1" xfId="1" applyNumberFormat="1" applyFont="1" applyFill="1" applyBorder="1" applyAlignment="1">
      <alignment horizontal="center" vertical="center" wrapText="1"/>
    </xf>
    <xf numFmtId="0" fontId="5" fillId="6" borderId="1" xfId="1" applyFont="1" applyFill="1" applyBorder="1" applyAlignment="1">
      <alignment horizontal="center" vertical="center" wrapText="1"/>
    </xf>
    <xf numFmtId="0" fontId="5" fillId="6" borderId="0" xfId="1" applyFont="1" applyFill="1" applyAlignment="1">
      <alignment horizontal="center" vertical="center"/>
    </xf>
    <xf numFmtId="0" fontId="5" fillId="6" borderId="1" xfId="1" applyFont="1" applyFill="1" applyBorder="1" applyAlignment="1">
      <alignment vertical="top" wrapText="1"/>
    </xf>
    <xf numFmtId="0" fontId="3" fillId="6" borderId="0" xfId="1" applyFont="1" applyFill="1"/>
    <xf numFmtId="0" fontId="5" fillId="7" borderId="1" xfId="1" applyFont="1" applyFill="1" applyBorder="1" applyAlignment="1">
      <alignment horizontal="center" vertical="top" wrapText="1"/>
    </xf>
    <xf numFmtId="49" fontId="5" fillId="7" borderId="1" xfId="1" applyNumberFormat="1" applyFont="1" applyFill="1" applyBorder="1" applyAlignment="1">
      <alignment horizontal="center" vertical="top"/>
    </xf>
    <xf numFmtId="0" fontId="5" fillId="7" borderId="1" xfId="1" applyFont="1" applyFill="1" applyBorder="1" applyAlignment="1">
      <alignment horizontal="left" vertical="top" wrapText="1"/>
    </xf>
    <xf numFmtId="1" fontId="5" fillId="7" borderId="1" xfId="1" applyNumberFormat="1" applyFont="1" applyFill="1" applyBorder="1" applyAlignment="1">
      <alignment horizontal="center" vertical="center"/>
    </xf>
    <xf numFmtId="1" fontId="5" fillId="7" borderId="1" xfId="1" applyNumberFormat="1"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0" xfId="1" applyFont="1" applyFill="1" applyAlignment="1">
      <alignment horizontal="center" vertical="center"/>
    </xf>
    <xf numFmtId="0" fontId="5" fillId="7" borderId="1" xfId="1" applyFont="1" applyFill="1" applyBorder="1" applyAlignment="1">
      <alignment vertical="top" wrapText="1"/>
    </xf>
    <xf numFmtId="0" fontId="3" fillId="7" borderId="0" xfId="1" applyFont="1" applyFill="1"/>
    <xf numFmtId="0" fontId="5" fillId="8" borderId="1" xfId="1" applyFont="1" applyFill="1" applyBorder="1" applyAlignment="1">
      <alignment horizontal="center" vertical="top" wrapText="1"/>
    </xf>
    <xf numFmtId="49" fontId="5" fillId="8" borderId="1" xfId="1" applyNumberFormat="1" applyFont="1" applyFill="1" applyBorder="1" applyAlignment="1">
      <alignment horizontal="center" vertical="top"/>
    </xf>
    <xf numFmtId="0" fontId="5" fillId="8" borderId="1" xfId="1" applyFont="1" applyFill="1" applyBorder="1" applyAlignment="1">
      <alignment horizontal="left" vertical="top" wrapText="1"/>
    </xf>
    <xf numFmtId="1" fontId="5" fillId="8" borderId="1" xfId="1" applyNumberFormat="1" applyFont="1" applyFill="1" applyBorder="1" applyAlignment="1">
      <alignment horizontal="center" vertical="center"/>
    </xf>
    <xf numFmtId="1" fontId="5" fillId="8" borderId="1" xfId="1" applyNumberFormat="1" applyFont="1" applyFill="1" applyBorder="1" applyAlignment="1">
      <alignment horizontal="center" vertical="center" wrapText="1"/>
    </xf>
    <xf numFmtId="0" fontId="5" fillId="8" borderId="1" xfId="1" applyFont="1" applyFill="1" applyBorder="1" applyAlignment="1">
      <alignment horizontal="center" vertical="center" wrapText="1"/>
    </xf>
    <xf numFmtId="0" fontId="5" fillId="8" borderId="0" xfId="1" applyFont="1" applyFill="1" applyAlignment="1">
      <alignment horizontal="center" vertical="center"/>
    </xf>
    <xf numFmtId="0" fontId="5" fillId="8" borderId="1" xfId="1" applyFont="1" applyFill="1" applyBorder="1" applyAlignment="1">
      <alignment vertical="top" wrapText="1"/>
    </xf>
    <xf numFmtId="0" fontId="3" fillId="8" borderId="0" xfId="1" applyFont="1" applyFill="1"/>
    <xf numFmtId="0" fontId="5" fillId="9" borderId="1" xfId="1" applyFont="1" applyFill="1" applyBorder="1" applyAlignment="1">
      <alignment horizontal="center" vertical="top" wrapText="1"/>
    </xf>
    <xf numFmtId="49" fontId="5" fillId="9" borderId="1" xfId="1" applyNumberFormat="1" applyFont="1" applyFill="1" applyBorder="1" applyAlignment="1">
      <alignment horizontal="center" vertical="top"/>
    </xf>
    <xf numFmtId="0" fontId="5" fillId="9" borderId="1" xfId="1" applyFont="1" applyFill="1" applyBorder="1" applyAlignment="1">
      <alignment horizontal="left" vertical="top" wrapText="1"/>
    </xf>
    <xf numFmtId="1" fontId="5" fillId="9" borderId="1" xfId="1" applyNumberFormat="1" applyFont="1" applyFill="1" applyBorder="1" applyAlignment="1">
      <alignment horizontal="center" vertical="center"/>
    </xf>
    <xf numFmtId="1" fontId="5" fillId="9" borderId="1" xfId="1" applyNumberFormat="1" applyFont="1" applyFill="1" applyBorder="1" applyAlignment="1">
      <alignment horizontal="center" vertical="center" wrapText="1"/>
    </xf>
    <xf numFmtId="0" fontId="5" fillId="9" borderId="1" xfId="1" applyFont="1" applyFill="1" applyBorder="1" applyAlignment="1">
      <alignment horizontal="center" vertical="center" wrapText="1"/>
    </xf>
    <xf numFmtId="0" fontId="5" fillId="9" borderId="0" xfId="1" applyFont="1" applyFill="1" applyAlignment="1">
      <alignment horizontal="center" vertical="center"/>
    </xf>
    <xf numFmtId="0" fontId="5" fillId="9" borderId="1" xfId="1" applyFont="1" applyFill="1" applyBorder="1" applyAlignment="1">
      <alignment vertical="top" wrapText="1"/>
    </xf>
    <xf numFmtId="0" fontId="3" fillId="9" borderId="0" xfId="1" applyFont="1" applyFill="1"/>
    <xf numFmtId="0" fontId="5" fillId="10" borderId="1" xfId="1" applyFont="1" applyFill="1" applyBorder="1" applyAlignment="1">
      <alignment horizontal="center" vertical="top" wrapText="1"/>
    </xf>
    <xf numFmtId="49" fontId="5" fillId="10" borderId="1" xfId="1" applyNumberFormat="1" applyFont="1" applyFill="1" applyBorder="1" applyAlignment="1">
      <alignment horizontal="center" vertical="top"/>
    </xf>
    <xf numFmtId="0" fontId="5" fillId="10" borderId="1" xfId="1" applyFont="1" applyFill="1" applyBorder="1" applyAlignment="1">
      <alignment horizontal="left" vertical="top" wrapText="1"/>
    </xf>
    <xf numFmtId="1" fontId="5" fillId="10" borderId="1" xfId="1" applyNumberFormat="1" applyFont="1" applyFill="1" applyBorder="1" applyAlignment="1">
      <alignment horizontal="center" vertical="center"/>
    </xf>
    <xf numFmtId="1" fontId="5" fillId="10" borderId="1" xfId="1" applyNumberFormat="1" applyFont="1" applyFill="1" applyBorder="1" applyAlignment="1">
      <alignment horizontal="center" vertical="center" wrapText="1"/>
    </xf>
    <xf numFmtId="0" fontId="5" fillId="10" borderId="1" xfId="1" applyFont="1" applyFill="1" applyBorder="1" applyAlignment="1">
      <alignment horizontal="center" vertical="center" wrapText="1"/>
    </xf>
    <xf numFmtId="0" fontId="5" fillId="10" borderId="0" xfId="1" applyFont="1" applyFill="1" applyAlignment="1">
      <alignment horizontal="center" vertical="center"/>
    </xf>
    <xf numFmtId="0" fontId="5" fillId="10" borderId="1" xfId="1" applyFont="1" applyFill="1" applyBorder="1" applyAlignment="1">
      <alignment vertical="top" wrapText="1"/>
    </xf>
    <xf numFmtId="0" fontId="3" fillId="10" borderId="0" xfId="1" applyFont="1" applyFill="1"/>
    <xf numFmtId="0" fontId="5" fillId="11" borderId="1" xfId="1" applyFont="1" applyFill="1" applyBorder="1" applyAlignment="1">
      <alignment horizontal="center" vertical="top" wrapText="1"/>
    </xf>
    <xf numFmtId="49" fontId="5" fillId="11" borderId="1" xfId="1" applyNumberFormat="1" applyFont="1" applyFill="1" applyBorder="1" applyAlignment="1">
      <alignment horizontal="center" vertical="top"/>
    </xf>
    <xf numFmtId="0" fontId="5" fillId="11" borderId="1" xfId="1" applyFont="1" applyFill="1" applyBorder="1" applyAlignment="1">
      <alignment horizontal="left" vertical="top" wrapText="1"/>
    </xf>
    <xf numFmtId="1" fontId="5" fillId="11" borderId="1" xfId="1" applyNumberFormat="1" applyFont="1" applyFill="1" applyBorder="1" applyAlignment="1">
      <alignment horizontal="center" vertical="center"/>
    </xf>
    <xf numFmtId="1" fontId="5" fillId="11" borderId="1" xfId="1" applyNumberFormat="1" applyFont="1" applyFill="1" applyBorder="1" applyAlignment="1">
      <alignment horizontal="center" vertical="center" wrapText="1"/>
    </xf>
    <xf numFmtId="0" fontId="5" fillId="11" borderId="1" xfId="1" applyFont="1" applyFill="1" applyBorder="1" applyAlignment="1">
      <alignment horizontal="center" vertical="center" wrapText="1"/>
    </xf>
    <xf numFmtId="0" fontId="5" fillId="11" borderId="0" xfId="1" applyFont="1" applyFill="1" applyAlignment="1">
      <alignment horizontal="center" vertical="center"/>
    </xf>
    <xf numFmtId="0" fontId="5" fillId="11" borderId="1" xfId="1" applyFont="1" applyFill="1" applyBorder="1" applyAlignment="1">
      <alignment vertical="top" wrapText="1"/>
    </xf>
    <xf numFmtId="0" fontId="3" fillId="11" borderId="0" xfId="1" applyFont="1" applyFill="1"/>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16" fillId="3" borderId="0" xfId="1" applyFont="1" applyFill="1" applyAlignment="1">
      <alignment horizontal="center"/>
    </xf>
    <xf numFmtId="0" fontId="13" fillId="2" borderId="0" xfId="1" applyFont="1" applyFill="1" applyAlignment="1">
      <alignment horizontal="left" vertical="center" wrapText="1"/>
    </xf>
    <xf numFmtId="0" fontId="8" fillId="2" borderId="1" xfId="1" applyFont="1" applyFill="1" applyBorder="1" applyAlignment="1">
      <alignment horizontal="left" vertical="top" wrapText="1"/>
    </xf>
    <xf numFmtId="0" fontId="5" fillId="2" borderId="1" xfId="1" applyFont="1" applyFill="1" applyBorder="1" applyAlignment="1">
      <alignment horizontal="center" vertical="center" wrapText="1"/>
    </xf>
    <xf numFmtId="0" fontId="5" fillId="2" borderId="9" xfId="1" applyFont="1" applyFill="1" applyBorder="1" applyAlignment="1">
      <alignment horizontal="left" vertical="top" wrapText="1"/>
    </xf>
    <xf numFmtId="0" fontId="5" fillId="2" borderId="6" xfId="1" applyFont="1" applyFill="1" applyBorder="1" applyAlignment="1">
      <alignment horizontal="center" vertical="top" wrapText="1"/>
    </xf>
    <xf numFmtId="0" fontId="5" fillId="2" borderId="7" xfId="1" applyFont="1" applyFill="1" applyBorder="1" applyAlignment="1">
      <alignment horizontal="center" vertical="top" wrapText="1"/>
    </xf>
    <xf numFmtId="0" fontId="5" fillId="2" borderId="2" xfId="1" applyFont="1" applyFill="1" applyBorder="1" applyAlignment="1">
      <alignment horizontal="center" vertical="top" wrapText="1"/>
    </xf>
    <xf numFmtId="49" fontId="8" fillId="2" borderId="3"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1060;&#1052;&#1062;&#1048;&#1054;\&#1050;&#1083;&#1080;&#1084;&#1086;&#1093;&#1080;&#1085;&#1072;%20&#1053;&#1057;\&#1054;&#1090;&#1095;&#1077;&#1090;%20&#1087;&#1086;%20&#1075;&#1086;&#1089;&#1079;&#1072;&#1076;&#1072;&#1085;&#1080;&#1102;\&#1087;&#1086;&#1076;&#1087;&#1091;&#1085;&#1082;&#1090;%201.2\&#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g.lojckina2012@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1"/>
  <sheetViews>
    <sheetView tabSelected="1" topLeftCell="Y4" zoomScale="70" zoomScaleNormal="70" workbookViewId="0">
      <pane ySplit="3" topLeftCell="A112" activePane="bottomLeft" state="frozen"/>
      <selection activeCell="A4" sqref="A4"/>
      <selection pane="bottomLeft" activeCell="AG113" sqref="AG113"/>
    </sheetView>
  </sheetViews>
  <sheetFormatPr defaultColWidth="9.140625" defaultRowHeight="18.75" x14ac:dyDescent="0.3"/>
  <cols>
    <col min="1" max="1" width="19.140625" style="15" customWidth="1"/>
    <col min="2" max="2" width="19.42578125" style="15" hidden="1" customWidth="1"/>
    <col min="3" max="3" width="21" style="15" customWidth="1"/>
    <col min="4" max="4" width="27" style="15" customWidth="1"/>
    <col min="5" max="5" width="8.85546875" style="15" customWidth="1"/>
    <col min="6" max="6" width="39.28515625" style="15" customWidth="1"/>
    <col min="7" max="7" width="27.42578125" style="15" customWidth="1"/>
    <col min="8" max="9" width="21.85546875" style="15" customWidth="1"/>
    <col min="10" max="10" width="22.5703125" style="15" customWidth="1"/>
    <col min="11" max="11" width="14.42578125" style="15" customWidth="1"/>
    <col min="12" max="12" width="18.140625" style="15" customWidth="1"/>
    <col min="13" max="13" width="15.85546875" style="15" customWidth="1"/>
    <col min="14" max="14" width="19.42578125" style="15" customWidth="1"/>
    <col min="15" max="15" width="33" style="15" customWidth="1"/>
    <col min="16" max="17" width="18.28515625" style="15" customWidth="1"/>
    <col min="18" max="18" width="21" style="15" customWidth="1"/>
    <col min="19" max="19" width="22" style="15" customWidth="1"/>
    <col min="20" max="20" width="21.5703125" style="15" customWidth="1"/>
    <col min="21" max="21" width="20.28515625" style="15" customWidth="1"/>
    <col min="22" max="23" width="18.28515625" style="15" customWidth="1"/>
    <col min="24" max="25" width="20" style="15" customWidth="1"/>
    <col min="26" max="26" width="23.140625" style="15" customWidth="1"/>
    <col min="27" max="27" width="20" style="15" customWidth="1"/>
    <col min="28" max="28" width="18.140625" style="15" customWidth="1"/>
    <col min="29" max="29" width="20" style="15" customWidth="1"/>
    <col min="30" max="30" width="15.28515625" style="15" customWidth="1"/>
    <col min="31" max="31" width="32" style="15" customWidth="1"/>
    <col min="32" max="32" width="15.5703125" style="15" customWidth="1"/>
    <col min="33" max="33" width="24" style="15" customWidth="1"/>
    <col min="34" max="34" width="53" style="15" customWidth="1"/>
    <col min="35" max="16384" width="9.140625" style="15"/>
  </cols>
  <sheetData>
    <row r="1" spans="1:34" ht="30.75" x14ac:dyDescent="0.4">
      <c r="C1" s="112" t="s">
        <v>1353</v>
      </c>
      <c r="D1" s="112"/>
      <c r="E1" s="112"/>
      <c r="F1" s="112"/>
      <c r="G1" s="112"/>
      <c r="H1" s="112"/>
      <c r="I1" s="112"/>
      <c r="J1" s="112"/>
      <c r="K1" s="112"/>
      <c r="L1" s="112"/>
      <c r="M1" s="112"/>
      <c r="N1" s="112"/>
      <c r="O1" s="112"/>
    </row>
    <row r="2" spans="1:34" s="7" customFormat="1" ht="314.25" customHeight="1" x14ac:dyDescent="0.4">
      <c r="A2" s="113" t="s">
        <v>1352</v>
      </c>
      <c r="B2" s="113"/>
      <c r="C2" s="113"/>
      <c r="D2" s="113"/>
      <c r="E2" s="113"/>
      <c r="F2" s="113"/>
      <c r="G2" s="113"/>
      <c r="H2" s="113"/>
      <c r="I2" s="113"/>
      <c r="J2" s="113"/>
      <c r="K2" s="113"/>
      <c r="L2" s="113"/>
      <c r="M2" s="113"/>
      <c r="N2" s="113"/>
      <c r="O2" s="113"/>
      <c r="P2" s="113"/>
      <c r="Q2" s="113"/>
      <c r="R2" s="6"/>
      <c r="S2" s="6"/>
      <c r="T2" s="6"/>
      <c r="U2" s="6"/>
      <c r="V2" s="6"/>
      <c r="W2" s="6"/>
      <c r="X2" s="6"/>
      <c r="Y2" s="6"/>
      <c r="Z2" s="6"/>
      <c r="AA2" s="6"/>
      <c r="AB2" s="6"/>
      <c r="AC2" s="6"/>
      <c r="AD2" s="6"/>
      <c r="AE2" s="6"/>
      <c r="AF2" s="6"/>
      <c r="AG2" s="6"/>
    </row>
    <row r="4" spans="1:34" s="8" customFormat="1" ht="42.75" customHeight="1" x14ac:dyDescent="0.25">
      <c r="A4" s="117" t="s">
        <v>1323</v>
      </c>
      <c r="B4" s="117" t="s">
        <v>1345</v>
      </c>
      <c r="C4" s="117" t="s">
        <v>1326</v>
      </c>
      <c r="D4" s="117" t="s">
        <v>1324</v>
      </c>
      <c r="E4" s="117" t="s">
        <v>8</v>
      </c>
      <c r="F4" s="117" t="s">
        <v>1325</v>
      </c>
      <c r="G4" s="128" t="s">
        <v>1351</v>
      </c>
      <c r="H4" s="120" t="s">
        <v>1339</v>
      </c>
      <c r="I4" s="121"/>
      <c r="J4" s="121"/>
      <c r="K4" s="121"/>
      <c r="L4" s="121"/>
      <c r="M4" s="121"/>
      <c r="N4" s="121"/>
      <c r="O4" s="121"/>
      <c r="P4" s="121"/>
      <c r="Q4" s="121"/>
      <c r="R4" s="121"/>
      <c r="S4" s="121"/>
      <c r="T4" s="121"/>
      <c r="U4" s="121"/>
      <c r="V4" s="121"/>
      <c r="W4" s="121"/>
      <c r="X4" s="121"/>
      <c r="Y4" s="121"/>
      <c r="Z4" s="121"/>
      <c r="AA4" s="121"/>
      <c r="AB4" s="121"/>
      <c r="AC4" s="121"/>
      <c r="AD4" s="121"/>
      <c r="AE4" s="121"/>
      <c r="AF4" s="122"/>
      <c r="AG4" s="126" t="s">
        <v>1336</v>
      </c>
      <c r="AH4" s="115" t="s">
        <v>1327</v>
      </c>
    </row>
    <row r="5" spans="1:34" s="8" customFormat="1" ht="51.75" customHeight="1" x14ac:dyDescent="0.25">
      <c r="A5" s="118"/>
      <c r="B5" s="118"/>
      <c r="C5" s="118"/>
      <c r="D5" s="118"/>
      <c r="E5" s="118"/>
      <c r="F5" s="118"/>
      <c r="G5" s="128"/>
      <c r="H5" s="109" t="s">
        <v>9</v>
      </c>
      <c r="I5" s="110"/>
      <c r="J5" s="110"/>
      <c r="K5" s="110"/>
      <c r="L5" s="110"/>
      <c r="M5" s="111"/>
      <c r="N5" s="123" t="s">
        <v>730</v>
      </c>
      <c r="O5" s="124"/>
      <c r="P5" s="125"/>
      <c r="Q5" s="123" t="s">
        <v>735</v>
      </c>
      <c r="R5" s="124"/>
      <c r="S5" s="124"/>
      <c r="T5" s="125"/>
      <c r="U5" s="109" t="s">
        <v>733</v>
      </c>
      <c r="V5" s="110"/>
      <c r="W5" s="110"/>
      <c r="X5" s="110"/>
      <c r="Y5" s="110"/>
      <c r="Z5" s="111"/>
      <c r="AA5" s="120" t="s">
        <v>1337</v>
      </c>
      <c r="AB5" s="121"/>
      <c r="AC5" s="121"/>
      <c r="AD5" s="121"/>
      <c r="AE5" s="121"/>
      <c r="AF5" s="121"/>
      <c r="AG5" s="127"/>
      <c r="AH5" s="115"/>
    </row>
    <row r="6" spans="1:34" s="5" customFormat="1" ht="255.75" customHeight="1" x14ac:dyDescent="0.25">
      <c r="A6" s="118"/>
      <c r="B6" s="118"/>
      <c r="C6" s="118"/>
      <c r="D6" s="119"/>
      <c r="E6" s="118"/>
      <c r="F6" s="118"/>
      <c r="G6" s="129"/>
      <c r="H6" s="9" t="s">
        <v>1330</v>
      </c>
      <c r="I6" s="10" t="s">
        <v>731</v>
      </c>
      <c r="J6" s="10" t="s">
        <v>737</v>
      </c>
      <c r="K6" s="9" t="s">
        <v>742</v>
      </c>
      <c r="L6" s="11" t="s">
        <v>1331</v>
      </c>
      <c r="M6" s="3" t="s">
        <v>691</v>
      </c>
      <c r="N6" s="12" t="s">
        <v>720</v>
      </c>
      <c r="O6" s="3" t="s">
        <v>726</v>
      </c>
      <c r="P6" s="3" t="s">
        <v>690</v>
      </c>
      <c r="Q6" s="3" t="s">
        <v>740</v>
      </c>
      <c r="R6" s="13" t="s">
        <v>732</v>
      </c>
      <c r="S6" s="13" t="s">
        <v>1332</v>
      </c>
      <c r="T6" s="13" t="s">
        <v>739</v>
      </c>
      <c r="U6" s="3" t="s">
        <v>727</v>
      </c>
      <c r="V6" s="3" t="s">
        <v>724</v>
      </c>
      <c r="W6" s="3" t="s">
        <v>1333</v>
      </c>
      <c r="X6" s="3" t="s">
        <v>1334</v>
      </c>
      <c r="Y6" s="3" t="s">
        <v>1335</v>
      </c>
      <c r="Z6" s="3" t="s">
        <v>1338</v>
      </c>
      <c r="AA6" s="14" t="s">
        <v>728</v>
      </c>
      <c r="AB6" s="14" t="s">
        <v>741</v>
      </c>
      <c r="AC6" s="14" t="s">
        <v>729</v>
      </c>
      <c r="AD6" s="14" t="s">
        <v>736</v>
      </c>
      <c r="AE6" s="14" t="s">
        <v>738</v>
      </c>
      <c r="AF6" s="14" t="s">
        <v>734</v>
      </c>
      <c r="AG6" s="127"/>
      <c r="AH6" s="115"/>
    </row>
    <row r="7" spans="1:34" s="5" customFormat="1" ht="18.75" customHeight="1" x14ac:dyDescent="0.25">
      <c r="A7" s="4" t="s">
        <v>10</v>
      </c>
      <c r="B7" s="4" t="s">
        <v>11</v>
      </c>
      <c r="C7" s="4" t="s">
        <v>12</v>
      </c>
      <c r="D7" s="4" t="s">
        <v>13</v>
      </c>
      <c r="E7" s="4" t="s">
        <v>14</v>
      </c>
      <c r="F7" s="4" t="s">
        <v>692</v>
      </c>
      <c r="G7" s="4" t="s">
        <v>693</v>
      </c>
      <c r="H7" s="4" t="s">
        <v>694</v>
      </c>
      <c r="I7" s="4" t="s">
        <v>695</v>
      </c>
      <c r="J7" s="4" t="s">
        <v>696</v>
      </c>
      <c r="K7" s="4" t="s">
        <v>697</v>
      </c>
      <c r="L7" s="4" t="s">
        <v>698</v>
      </c>
      <c r="M7" s="4" t="s">
        <v>699</v>
      </c>
      <c r="N7" s="4" t="s">
        <v>700</v>
      </c>
      <c r="O7" s="4" t="s">
        <v>701</v>
      </c>
      <c r="P7" s="4" t="s">
        <v>702</v>
      </c>
      <c r="Q7" s="4" t="s">
        <v>703</v>
      </c>
      <c r="R7" s="4" t="s">
        <v>704</v>
      </c>
      <c r="S7" s="4" t="s">
        <v>705</v>
      </c>
      <c r="T7" s="4" t="s">
        <v>706</v>
      </c>
      <c r="U7" s="4" t="s">
        <v>707</v>
      </c>
      <c r="V7" s="4" t="s">
        <v>708</v>
      </c>
      <c r="W7" s="4" t="s">
        <v>709</v>
      </c>
      <c r="X7" s="4" t="s">
        <v>710</v>
      </c>
      <c r="Y7" s="4" t="s">
        <v>711</v>
      </c>
      <c r="Z7" s="4" t="s">
        <v>712</v>
      </c>
      <c r="AA7" s="4" t="s">
        <v>713</v>
      </c>
      <c r="AB7" s="4" t="s">
        <v>714</v>
      </c>
      <c r="AC7" s="4" t="s">
        <v>715</v>
      </c>
      <c r="AD7" s="4" t="s">
        <v>716</v>
      </c>
      <c r="AE7" s="4" t="s">
        <v>717</v>
      </c>
      <c r="AF7" s="4" t="s">
        <v>718</v>
      </c>
      <c r="AG7" s="4" t="s">
        <v>719</v>
      </c>
      <c r="AH7" s="4" t="s">
        <v>1328</v>
      </c>
    </row>
    <row r="8" spans="1:34" s="34" customFormat="1" ht="51.75" customHeight="1" x14ac:dyDescent="0.25">
      <c r="A8" s="28" t="s">
        <v>682</v>
      </c>
      <c r="B8" s="28"/>
      <c r="C8" s="28" t="s">
        <v>506</v>
      </c>
      <c r="D8" s="28" t="str">
        <f>VLOOKUP(C8,'Коды программ'!$A$2:$B$578,2,FALSE)</f>
        <v>Правоохранительная деятельность</v>
      </c>
      <c r="E8" s="29" t="s">
        <v>10</v>
      </c>
      <c r="F8" s="30" t="s">
        <v>721</v>
      </c>
      <c r="G8" s="31">
        <v>103</v>
      </c>
      <c r="H8" s="31">
        <v>39</v>
      </c>
      <c r="I8" s="31">
        <v>33</v>
      </c>
      <c r="J8" s="31">
        <v>28</v>
      </c>
      <c r="K8" s="31">
        <v>0</v>
      </c>
      <c r="L8" s="31">
        <v>0</v>
      </c>
      <c r="M8" s="31">
        <v>48</v>
      </c>
      <c r="N8" s="31">
        <v>9</v>
      </c>
      <c r="O8" s="31">
        <v>0</v>
      </c>
      <c r="P8" s="31">
        <v>2</v>
      </c>
      <c r="Q8" s="31">
        <v>0</v>
      </c>
      <c r="R8" s="31">
        <v>0</v>
      </c>
      <c r="S8" s="31">
        <v>0</v>
      </c>
      <c r="T8" s="31">
        <v>0</v>
      </c>
      <c r="U8" s="31">
        <v>0</v>
      </c>
      <c r="V8" s="31">
        <v>0</v>
      </c>
      <c r="W8" s="31">
        <v>0</v>
      </c>
      <c r="X8" s="31">
        <v>0</v>
      </c>
      <c r="Y8" s="31">
        <v>0</v>
      </c>
      <c r="Z8" s="31">
        <v>0</v>
      </c>
      <c r="AA8" s="31">
        <v>5</v>
      </c>
      <c r="AB8" s="31">
        <v>0</v>
      </c>
      <c r="AC8" s="31">
        <v>0</v>
      </c>
      <c r="AD8" s="31">
        <v>0</v>
      </c>
      <c r="AE8" s="31">
        <v>0</v>
      </c>
      <c r="AF8" s="31">
        <v>0</v>
      </c>
      <c r="AG8" s="32" t="s">
        <v>1357</v>
      </c>
      <c r="AH8" s="33" t="str">
        <f>IF(G8=H8+K8+L8+M8+N8+O8+P8+Q8+R8+S8+T8+U8+V8+W8+X8+Y8+Z8+AA8+AB8+AC8+AD8+AE8+AF8,"проверка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 spans="1:34" s="34" customFormat="1" ht="35.25" customHeight="1" x14ac:dyDescent="0.25">
      <c r="A9" s="28" t="s">
        <v>682</v>
      </c>
      <c r="B9" s="28"/>
      <c r="C9" s="28" t="s">
        <v>506</v>
      </c>
      <c r="D9" s="28" t="str">
        <f>VLOOKUP(C9,'Коды программ'!$A$2:$B$578,2,FALSE)</f>
        <v>Правоохранительная деятельность</v>
      </c>
      <c r="E9" s="29" t="s">
        <v>11</v>
      </c>
      <c r="F9" s="35" t="s">
        <v>722</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A9" s="31">
        <v>0</v>
      </c>
      <c r="AB9" s="31">
        <v>0</v>
      </c>
      <c r="AC9" s="31">
        <v>0</v>
      </c>
      <c r="AD9" s="31">
        <v>0</v>
      </c>
      <c r="AE9" s="31">
        <v>0</v>
      </c>
      <c r="AF9" s="31">
        <v>0</v>
      </c>
      <c r="AG9" s="31">
        <v>0</v>
      </c>
      <c r="AH9" s="33" t="str">
        <f t="shared" ref="AH9:AH12"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4" customFormat="1" ht="35.25" customHeight="1" x14ac:dyDescent="0.25">
      <c r="A10" s="28" t="s">
        <v>682</v>
      </c>
      <c r="B10" s="28"/>
      <c r="C10" s="28" t="s">
        <v>506</v>
      </c>
      <c r="D10" s="28" t="str">
        <f>VLOOKUP(C10,'Коды программ'!$A$2:$B$578,2,FALSE)</f>
        <v>Правоохранительная деятельность</v>
      </c>
      <c r="E10" s="29" t="s">
        <v>12</v>
      </c>
      <c r="F10" s="35" t="s">
        <v>723</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3" t="str">
        <f t="shared" si="0"/>
        <v>проверка пройдена</v>
      </c>
    </row>
    <row r="11" spans="1:34" s="34" customFormat="1" ht="36.75" customHeight="1" x14ac:dyDescent="0.25">
      <c r="A11" s="28" t="s">
        <v>682</v>
      </c>
      <c r="B11" s="28"/>
      <c r="C11" s="28" t="s">
        <v>506</v>
      </c>
      <c r="D11" s="28" t="str">
        <f>VLOOKUP(C11,'Коды программ'!$A$2:$B$578,2,FALSE)</f>
        <v>Правоохранительная деятельность</v>
      </c>
      <c r="E11" s="29" t="s">
        <v>13</v>
      </c>
      <c r="F11" s="35" t="s">
        <v>15</v>
      </c>
      <c r="G11" s="31">
        <v>1</v>
      </c>
      <c r="H11" s="31">
        <v>1</v>
      </c>
      <c r="I11" s="31">
        <v>1</v>
      </c>
      <c r="J11" s="31">
        <v>1</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3" t="str">
        <f t="shared" si="0"/>
        <v>проверка пройдена</v>
      </c>
    </row>
    <row r="12" spans="1:34" s="34" customFormat="1" ht="27" customHeight="1" x14ac:dyDescent="0.25">
      <c r="A12" s="28" t="s">
        <v>682</v>
      </c>
      <c r="B12" s="28"/>
      <c r="C12" s="28" t="s">
        <v>506</v>
      </c>
      <c r="D12" s="28" t="str">
        <f>VLOOKUP(C12,'Коды программ'!$A$2:$B$578,2,FALSE)</f>
        <v>Правоохранительная деятельность</v>
      </c>
      <c r="E12" s="29" t="s">
        <v>14</v>
      </c>
      <c r="F12" s="35" t="s">
        <v>18</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3" t="str">
        <f t="shared" si="0"/>
        <v>проверка пройдена</v>
      </c>
    </row>
    <row r="13" spans="1:34" s="34" customFormat="1" ht="51.6" customHeight="1" x14ac:dyDescent="0.25">
      <c r="A13" s="28" t="s">
        <v>682</v>
      </c>
      <c r="B13" s="28"/>
      <c r="C13" s="28" t="s">
        <v>506</v>
      </c>
      <c r="D13" s="28" t="str">
        <f>VLOOKUP(C13,'[1]Коды программ'!$A$2:$B$578,2,FALSE)</f>
        <v>Правоохранительная деятельность</v>
      </c>
      <c r="E13" s="29" t="s">
        <v>692</v>
      </c>
      <c r="F13" s="30" t="s">
        <v>1346</v>
      </c>
      <c r="G13" s="31">
        <f>G9+G11</f>
        <v>1</v>
      </c>
      <c r="H13" s="31">
        <f t="shared" ref="H13:AG13" si="1">H9+H11</f>
        <v>1</v>
      </c>
      <c r="I13" s="31">
        <f t="shared" si="1"/>
        <v>1</v>
      </c>
      <c r="J13" s="31">
        <f t="shared" si="1"/>
        <v>1</v>
      </c>
      <c r="K13" s="31">
        <f t="shared" si="1"/>
        <v>0</v>
      </c>
      <c r="L13" s="31">
        <f t="shared" si="1"/>
        <v>0</v>
      </c>
      <c r="M13" s="31">
        <f t="shared" si="1"/>
        <v>0</v>
      </c>
      <c r="N13" s="31">
        <f t="shared" si="1"/>
        <v>0</v>
      </c>
      <c r="O13" s="31">
        <f t="shared" si="1"/>
        <v>0</v>
      </c>
      <c r="P13" s="31">
        <f t="shared" si="1"/>
        <v>0</v>
      </c>
      <c r="Q13" s="31">
        <f t="shared" si="1"/>
        <v>0</v>
      </c>
      <c r="R13" s="31">
        <f t="shared" si="1"/>
        <v>0</v>
      </c>
      <c r="S13" s="31">
        <f t="shared" si="1"/>
        <v>0</v>
      </c>
      <c r="T13" s="31">
        <f t="shared" si="1"/>
        <v>0</v>
      </c>
      <c r="U13" s="31">
        <f t="shared" si="1"/>
        <v>0</v>
      </c>
      <c r="V13" s="31">
        <f t="shared" si="1"/>
        <v>0</v>
      </c>
      <c r="W13" s="31">
        <f t="shared" si="1"/>
        <v>0</v>
      </c>
      <c r="X13" s="31">
        <f t="shared" si="1"/>
        <v>0</v>
      </c>
      <c r="Y13" s="31">
        <f t="shared" si="1"/>
        <v>0</v>
      </c>
      <c r="Z13" s="31">
        <f t="shared" si="1"/>
        <v>0</v>
      </c>
      <c r="AA13" s="31">
        <f t="shared" si="1"/>
        <v>0</v>
      </c>
      <c r="AB13" s="31">
        <f t="shared" si="1"/>
        <v>0</v>
      </c>
      <c r="AC13" s="31">
        <f t="shared" si="1"/>
        <v>0</v>
      </c>
      <c r="AD13" s="31">
        <f t="shared" si="1"/>
        <v>0</v>
      </c>
      <c r="AE13" s="31">
        <f t="shared" si="1"/>
        <v>0</v>
      </c>
      <c r="AF13" s="31">
        <f t="shared" si="1"/>
        <v>0</v>
      </c>
      <c r="AG13" s="31">
        <f t="shared" si="1"/>
        <v>0</v>
      </c>
      <c r="AH13" s="33"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36" customFormat="1" ht="87" customHeight="1" x14ac:dyDescent="0.3">
      <c r="A14" s="28" t="s">
        <v>682</v>
      </c>
      <c r="B14" s="28"/>
      <c r="C14" s="28" t="s">
        <v>506</v>
      </c>
      <c r="D14" s="28" t="str">
        <f>VLOOKUP(C14,'[1]Коды программ'!$A$2:$B$578,2,FALSE)</f>
        <v>Правоохранительная деятельность</v>
      </c>
      <c r="E14" s="29" t="s">
        <v>693</v>
      </c>
      <c r="F14" s="30" t="s">
        <v>1342</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6" customFormat="1" ht="31.5" x14ac:dyDescent="0.3">
      <c r="A15" s="28" t="s">
        <v>682</v>
      </c>
      <c r="B15" s="28"/>
      <c r="C15" s="28" t="s">
        <v>506</v>
      </c>
      <c r="D15" s="28" t="str">
        <f>VLOOKUP(C15,'[1]Коды программ'!$A$2:$B$578,2,FALSE)</f>
        <v>Правоохранительная деятельность</v>
      </c>
      <c r="E15" s="29" t="s">
        <v>694</v>
      </c>
      <c r="F15" s="30" t="s">
        <v>1340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3" t="str">
        <f t="shared" ref="AH15:AH22" si="2">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6" customFormat="1" ht="31.5" x14ac:dyDescent="0.3">
      <c r="A16" s="28" t="s">
        <v>682</v>
      </c>
      <c r="B16" s="28"/>
      <c r="C16" s="28" t="s">
        <v>506</v>
      </c>
      <c r="D16" s="28" t="str">
        <f>VLOOKUP(C16,'[1]Коды программ'!$A$2:$B$578,2,FALSE)</f>
        <v>Правоохранительная деятельность</v>
      </c>
      <c r="E16" s="29" t="s">
        <v>695</v>
      </c>
      <c r="F16" s="30" t="s">
        <v>1341</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3" t="str">
        <f t="shared" si="2"/>
        <v>проверка пройдена</v>
      </c>
    </row>
    <row r="17" spans="1:34" s="36" customFormat="1" ht="31.5" x14ac:dyDescent="0.3">
      <c r="A17" s="28" t="s">
        <v>682</v>
      </c>
      <c r="B17" s="28"/>
      <c r="C17" s="28" t="s">
        <v>506</v>
      </c>
      <c r="D17" s="28" t="str">
        <f>VLOOKUP(C17,'[1]Коды программ'!$A$2:$B$578,2,FALSE)</f>
        <v>Правоохранительная деятельность</v>
      </c>
      <c r="E17" s="29" t="s">
        <v>696</v>
      </c>
      <c r="F17" s="30" t="s">
        <v>1347</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3" t="str">
        <f t="shared" si="2"/>
        <v>проверка пройдена</v>
      </c>
    </row>
    <row r="18" spans="1:34" s="36" customFormat="1" ht="35.25" customHeight="1" x14ac:dyDescent="0.3">
      <c r="A18" s="28" t="s">
        <v>682</v>
      </c>
      <c r="B18" s="28"/>
      <c r="C18" s="28" t="s">
        <v>506</v>
      </c>
      <c r="D18" s="28" t="str">
        <f>VLOOKUP(C18,'[1]Коды программ'!$A$2:$B$578,2,FALSE)</f>
        <v>Правоохранительная деятельность</v>
      </c>
      <c r="E18" s="29" t="s">
        <v>697</v>
      </c>
      <c r="F18" s="30" t="s">
        <v>1348</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3"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36" customFormat="1" ht="47.25" x14ac:dyDescent="0.3">
      <c r="A19" s="28" t="s">
        <v>682</v>
      </c>
      <c r="B19" s="28"/>
      <c r="C19" s="28" t="s">
        <v>506</v>
      </c>
      <c r="D19" s="28" t="str">
        <f>VLOOKUP(C19,'[1]Коды программ'!$A$2:$B$578,2,FALSE)</f>
        <v>Правоохранительная деятельность</v>
      </c>
      <c r="E19" s="29" t="s">
        <v>698</v>
      </c>
      <c r="F19" s="30" t="s">
        <v>1349</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3" t="str">
        <f t="shared" si="2"/>
        <v>проверка пройдена</v>
      </c>
    </row>
    <row r="20" spans="1:34" s="36" customFormat="1" ht="31.5" x14ac:dyDescent="0.3">
      <c r="A20" s="28" t="s">
        <v>682</v>
      </c>
      <c r="B20" s="28"/>
      <c r="C20" s="28" t="s">
        <v>506</v>
      </c>
      <c r="D20" s="28" t="str">
        <f>VLOOKUP(C20,'[1]Коды программ'!$A$2:$B$578,2,FALSE)</f>
        <v>Правоохранительная деятельность</v>
      </c>
      <c r="E20" s="29" t="s">
        <v>699</v>
      </c>
      <c r="F20" s="30" t="s">
        <v>1350</v>
      </c>
      <c r="G20" s="31">
        <v>1</v>
      </c>
      <c r="H20" s="31">
        <v>1</v>
      </c>
      <c r="I20" s="31">
        <v>1</v>
      </c>
      <c r="J20" s="31">
        <v>1</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3" t="str">
        <f t="shared" si="2"/>
        <v>проверка пройдена</v>
      </c>
    </row>
    <row r="21" spans="1:34" s="36" customFormat="1" ht="63" x14ac:dyDescent="0.3">
      <c r="A21" s="28" t="s">
        <v>682</v>
      </c>
      <c r="B21" s="28"/>
      <c r="C21" s="28" t="s">
        <v>506</v>
      </c>
      <c r="D21" s="28" t="str">
        <f>VLOOKUP(C21,'[1]Коды программ'!$A$2:$B$578,2,FALSE)</f>
        <v>Правоохранительная деятельность</v>
      </c>
      <c r="E21" s="29" t="s">
        <v>700</v>
      </c>
      <c r="F21" s="35" t="s">
        <v>1343</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3" t="str">
        <f t="shared" si="2"/>
        <v>проверка пройдена</v>
      </c>
    </row>
    <row r="22" spans="1:34" s="36" customFormat="1" ht="78.75" x14ac:dyDescent="0.3">
      <c r="A22" s="28" t="s">
        <v>682</v>
      </c>
      <c r="B22" s="28"/>
      <c r="C22" s="28" t="s">
        <v>506</v>
      </c>
      <c r="D22" s="28" t="str">
        <f>VLOOKUP(C22,'[1]Коды программ'!$A$2:$B$578,2,FALSE)</f>
        <v>Правоохранительная деятельность</v>
      </c>
      <c r="E22" s="29" t="s">
        <v>701</v>
      </c>
      <c r="F22" s="35" t="s">
        <v>1344</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3" t="str">
        <f t="shared" si="2"/>
        <v>проверка пройдена</v>
      </c>
    </row>
    <row r="23" spans="1:34" s="43" customFormat="1" ht="51.75" customHeight="1" x14ac:dyDescent="0.25">
      <c r="A23" s="37" t="s">
        <v>682</v>
      </c>
      <c r="B23" s="37"/>
      <c r="C23" s="37" t="s">
        <v>505</v>
      </c>
      <c r="D23" s="37" t="str">
        <f>VLOOKUP(C23,'Коды программ'!$A$2:$B$578,2,FALSE)</f>
        <v>Право и организация социального обеспечения</v>
      </c>
      <c r="E23" s="38" t="s">
        <v>10</v>
      </c>
      <c r="F23" s="39" t="s">
        <v>721</v>
      </c>
      <c r="G23" s="40">
        <v>61</v>
      </c>
      <c r="H23" s="40">
        <v>18</v>
      </c>
      <c r="I23" s="40">
        <v>14</v>
      </c>
      <c r="J23" s="40">
        <v>11</v>
      </c>
      <c r="K23" s="40">
        <v>0</v>
      </c>
      <c r="L23" s="40">
        <v>1</v>
      </c>
      <c r="M23" s="40">
        <v>35</v>
      </c>
      <c r="N23" s="40">
        <v>4</v>
      </c>
      <c r="O23" s="40">
        <v>0</v>
      </c>
      <c r="P23" s="40">
        <v>1</v>
      </c>
      <c r="Q23" s="40">
        <v>0</v>
      </c>
      <c r="R23" s="40">
        <v>0</v>
      </c>
      <c r="S23" s="40">
        <v>0</v>
      </c>
      <c r="T23" s="40">
        <v>0</v>
      </c>
      <c r="U23" s="40">
        <v>0</v>
      </c>
      <c r="V23" s="40">
        <v>0</v>
      </c>
      <c r="W23" s="40">
        <v>0</v>
      </c>
      <c r="X23" s="40">
        <v>0</v>
      </c>
      <c r="Y23" s="40">
        <v>0</v>
      </c>
      <c r="Z23" s="40">
        <v>0</v>
      </c>
      <c r="AA23" s="40">
        <v>2</v>
      </c>
      <c r="AB23" s="40">
        <v>0</v>
      </c>
      <c r="AC23" s="40">
        <v>0</v>
      </c>
      <c r="AD23" s="40">
        <v>0</v>
      </c>
      <c r="AE23" s="40">
        <v>0</v>
      </c>
      <c r="AF23" s="40">
        <v>0</v>
      </c>
      <c r="AG23" s="41" t="s">
        <v>1357</v>
      </c>
      <c r="AH23" s="42"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43" customFormat="1" ht="35.25" customHeight="1" x14ac:dyDescent="0.25">
      <c r="A24" s="37" t="s">
        <v>682</v>
      </c>
      <c r="B24" s="37"/>
      <c r="C24" s="37" t="s">
        <v>505</v>
      </c>
      <c r="D24" s="37" t="str">
        <f>VLOOKUP(C24,'Коды программ'!$A$2:$B$578,2,FALSE)</f>
        <v>Право и организация социального обеспечения</v>
      </c>
      <c r="E24" s="38" t="s">
        <v>11</v>
      </c>
      <c r="F24" s="44" t="s">
        <v>722</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2" t="str">
        <f t="shared" ref="AH24:AH27" si="3">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3" customFormat="1" ht="35.25" customHeight="1" x14ac:dyDescent="0.25">
      <c r="A25" s="37" t="s">
        <v>682</v>
      </c>
      <c r="B25" s="37"/>
      <c r="C25" s="37" t="s">
        <v>505</v>
      </c>
      <c r="D25" s="37" t="str">
        <f>VLOOKUP(C25,'Коды программ'!$A$2:$B$578,2,FALSE)</f>
        <v>Право и организация социального обеспечения</v>
      </c>
      <c r="E25" s="38" t="s">
        <v>12</v>
      </c>
      <c r="F25" s="44" t="s">
        <v>723</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2" t="str">
        <f t="shared" si="3"/>
        <v>проверка пройдена</v>
      </c>
    </row>
    <row r="26" spans="1:34" s="43" customFormat="1" ht="36.75" customHeight="1" x14ac:dyDescent="0.25">
      <c r="A26" s="37" t="s">
        <v>682</v>
      </c>
      <c r="B26" s="37"/>
      <c r="C26" s="37" t="s">
        <v>505</v>
      </c>
      <c r="D26" s="37" t="str">
        <f>VLOOKUP(C26,'Коды программ'!$A$2:$B$578,2,FALSE)</f>
        <v>Право и организация социального обеспечения</v>
      </c>
      <c r="E26" s="38" t="s">
        <v>13</v>
      </c>
      <c r="F26" s="44" t="s">
        <v>15</v>
      </c>
      <c r="G26" s="40">
        <v>1</v>
      </c>
      <c r="H26" s="40">
        <v>1</v>
      </c>
      <c r="I26" s="40">
        <v>0</v>
      </c>
      <c r="J26" s="40">
        <v>0</v>
      </c>
      <c r="K26" s="40">
        <v>0</v>
      </c>
      <c r="L26" s="40">
        <v>0</v>
      </c>
      <c r="M26" s="40">
        <v>0</v>
      </c>
      <c r="N26" s="40">
        <v>0</v>
      </c>
      <c r="O26" s="40">
        <v>0</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2" t="str">
        <f t="shared" si="3"/>
        <v>проверка пройдена</v>
      </c>
    </row>
    <row r="27" spans="1:34" s="43" customFormat="1" ht="27" customHeight="1" x14ac:dyDescent="0.25">
      <c r="A27" s="37" t="s">
        <v>682</v>
      </c>
      <c r="B27" s="37"/>
      <c r="C27" s="37" t="s">
        <v>505</v>
      </c>
      <c r="D27" s="37" t="str">
        <f>VLOOKUP(C27,'Коды программ'!$A$2:$B$578,2,FALSE)</f>
        <v>Право и организация социального обеспечения</v>
      </c>
      <c r="E27" s="38" t="s">
        <v>14</v>
      </c>
      <c r="F27" s="44" t="s">
        <v>18</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c r="Y27" s="40">
        <v>0</v>
      </c>
      <c r="Z27" s="40">
        <v>0</v>
      </c>
      <c r="AA27" s="40">
        <v>0</v>
      </c>
      <c r="AB27" s="40">
        <v>0</v>
      </c>
      <c r="AC27" s="40">
        <v>0</v>
      </c>
      <c r="AD27" s="40">
        <v>0</v>
      </c>
      <c r="AE27" s="40">
        <v>0</v>
      </c>
      <c r="AF27" s="40">
        <v>0</v>
      </c>
      <c r="AG27" s="40">
        <v>0</v>
      </c>
      <c r="AH27" s="42" t="str">
        <f t="shared" si="3"/>
        <v>проверка пройдена</v>
      </c>
    </row>
    <row r="28" spans="1:34" s="43" customFormat="1" ht="51.6" customHeight="1" x14ac:dyDescent="0.25">
      <c r="A28" s="37" t="s">
        <v>682</v>
      </c>
      <c r="B28" s="37"/>
      <c r="C28" s="37" t="s">
        <v>505</v>
      </c>
      <c r="D28" s="37" t="str">
        <f>VLOOKUP(C28,'[1]Коды программ'!$A$2:$B$578,2,FALSE)</f>
        <v>Право и организация социального обеспечения</v>
      </c>
      <c r="E28" s="38" t="s">
        <v>692</v>
      </c>
      <c r="F28" s="39" t="s">
        <v>1346</v>
      </c>
      <c r="G28" s="40">
        <f>G24+G26</f>
        <v>1</v>
      </c>
      <c r="H28" s="40">
        <f t="shared" ref="H28:AF28" si="4">H24+H26</f>
        <v>1</v>
      </c>
      <c r="I28" s="40">
        <f t="shared" si="4"/>
        <v>0</v>
      </c>
      <c r="J28" s="40">
        <f t="shared" si="4"/>
        <v>0</v>
      </c>
      <c r="K28" s="40">
        <f t="shared" si="4"/>
        <v>0</v>
      </c>
      <c r="L28" s="40">
        <f t="shared" si="4"/>
        <v>0</v>
      </c>
      <c r="M28" s="40">
        <f t="shared" si="4"/>
        <v>0</v>
      </c>
      <c r="N28" s="40">
        <f t="shared" si="4"/>
        <v>0</v>
      </c>
      <c r="O28" s="40">
        <f t="shared" si="4"/>
        <v>0</v>
      </c>
      <c r="P28" s="40">
        <f t="shared" si="4"/>
        <v>0</v>
      </c>
      <c r="Q28" s="40">
        <f t="shared" si="4"/>
        <v>0</v>
      </c>
      <c r="R28" s="40">
        <f t="shared" si="4"/>
        <v>0</v>
      </c>
      <c r="S28" s="40">
        <f t="shared" si="4"/>
        <v>0</v>
      </c>
      <c r="T28" s="40">
        <f t="shared" si="4"/>
        <v>0</v>
      </c>
      <c r="U28" s="40">
        <f t="shared" si="4"/>
        <v>0</v>
      </c>
      <c r="V28" s="40">
        <f t="shared" si="4"/>
        <v>0</v>
      </c>
      <c r="W28" s="40">
        <f t="shared" si="4"/>
        <v>0</v>
      </c>
      <c r="X28" s="40">
        <f t="shared" si="4"/>
        <v>0</v>
      </c>
      <c r="Y28" s="40">
        <f t="shared" si="4"/>
        <v>0</v>
      </c>
      <c r="Z28" s="40">
        <f t="shared" si="4"/>
        <v>0</v>
      </c>
      <c r="AA28" s="40">
        <f t="shared" si="4"/>
        <v>0</v>
      </c>
      <c r="AB28" s="40">
        <f t="shared" si="4"/>
        <v>0</v>
      </c>
      <c r="AC28" s="40">
        <f t="shared" si="4"/>
        <v>0</v>
      </c>
      <c r="AD28" s="40">
        <f t="shared" si="4"/>
        <v>0</v>
      </c>
      <c r="AE28" s="40">
        <f t="shared" si="4"/>
        <v>0</v>
      </c>
      <c r="AF28" s="40">
        <f t="shared" si="4"/>
        <v>0</v>
      </c>
      <c r="AG28" s="40">
        <f t="shared" ref="AG28" si="5">AG24+AG26</f>
        <v>0</v>
      </c>
      <c r="AH28" s="42"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s="45" customFormat="1" ht="87" customHeight="1" x14ac:dyDescent="0.3">
      <c r="A29" s="37" t="s">
        <v>682</v>
      </c>
      <c r="B29" s="37"/>
      <c r="C29" s="37" t="s">
        <v>505</v>
      </c>
      <c r="D29" s="37" t="str">
        <f>VLOOKUP(C29,'[1]Коды программ'!$A$2:$B$578,2,FALSE)</f>
        <v>Право и организация социального обеспечения</v>
      </c>
      <c r="E29" s="38" t="s">
        <v>693</v>
      </c>
      <c r="F29" s="39" t="s">
        <v>1342</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40">
        <v>0</v>
      </c>
      <c r="AA29" s="40">
        <v>0</v>
      </c>
      <c r="AB29" s="40">
        <v>0</v>
      </c>
      <c r="AC29" s="40">
        <v>0</v>
      </c>
      <c r="AD29" s="40">
        <v>0</v>
      </c>
      <c r="AE29" s="40">
        <v>0</v>
      </c>
      <c r="AF29" s="40">
        <v>0</v>
      </c>
      <c r="AG29" s="40">
        <v>0</v>
      </c>
      <c r="AH29" s="42"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5" customFormat="1" ht="31.5" x14ac:dyDescent="0.3">
      <c r="A30" s="37" t="s">
        <v>682</v>
      </c>
      <c r="B30" s="37"/>
      <c r="C30" s="37" t="s">
        <v>505</v>
      </c>
      <c r="D30" s="37" t="str">
        <f>VLOOKUP(C30,'[1]Коды программ'!$A$2:$B$578,2,FALSE)</f>
        <v>Право и организация социального обеспечения</v>
      </c>
      <c r="E30" s="38" t="s">
        <v>694</v>
      </c>
      <c r="F30" s="39" t="s">
        <v>1340</v>
      </c>
      <c r="G30" s="40">
        <v>1</v>
      </c>
      <c r="H30" s="40">
        <v>1</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2" t="str">
        <f t="shared" ref="AH30:AH32" si="6">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5" customFormat="1" ht="31.5" x14ac:dyDescent="0.3">
      <c r="A31" s="37" t="s">
        <v>682</v>
      </c>
      <c r="B31" s="37"/>
      <c r="C31" s="37" t="s">
        <v>505</v>
      </c>
      <c r="D31" s="37" t="str">
        <f>VLOOKUP(C31,'[1]Коды программ'!$A$2:$B$578,2,FALSE)</f>
        <v>Право и организация социального обеспечения</v>
      </c>
      <c r="E31" s="38" t="s">
        <v>695</v>
      </c>
      <c r="F31" s="39" t="s">
        <v>1341</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40">
        <v>0</v>
      </c>
      <c r="AA31" s="40">
        <v>0</v>
      </c>
      <c r="AB31" s="40">
        <v>0</v>
      </c>
      <c r="AC31" s="40">
        <v>0</v>
      </c>
      <c r="AD31" s="40">
        <v>0</v>
      </c>
      <c r="AE31" s="40">
        <v>0</v>
      </c>
      <c r="AF31" s="40">
        <v>0</v>
      </c>
      <c r="AG31" s="40">
        <v>0</v>
      </c>
      <c r="AH31" s="42" t="str">
        <f t="shared" si="6"/>
        <v>проверка пройдена</v>
      </c>
    </row>
    <row r="32" spans="1:34" s="45" customFormat="1" ht="31.5" x14ac:dyDescent="0.3">
      <c r="A32" s="37" t="s">
        <v>682</v>
      </c>
      <c r="B32" s="37"/>
      <c r="C32" s="37" t="s">
        <v>505</v>
      </c>
      <c r="D32" s="37" t="str">
        <f>VLOOKUP(C32,'[1]Коды программ'!$A$2:$B$578,2,FALSE)</f>
        <v>Право и организация социального обеспечения</v>
      </c>
      <c r="E32" s="38" t="s">
        <v>696</v>
      </c>
      <c r="F32" s="39" t="s">
        <v>1347</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40">
        <v>0</v>
      </c>
      <c r="AA32" s="40">
        <v>0</v>
      </c>
      <c r="AB32" s="40">
        <v>0</v>
      </c>
      <c r="AC32" s="40">
        <v>0</v>
      </c>
      <c r="AD32" s="40">
        <v>0</v>
      </c>
      <c r="AE32" s="40">
        <v>0</v>
      </c>
      <c r="AF32" s="40">
        <v>0</v>
      </c>
      <c r="AG32" s="40">
        <v>0</v>
      </c>
      <c r="AH32" s="42" t="str">
        <f t="shared" si="6"/>
        <v>проверка пройдена</v>
      </c>
    </row>
    <row r="33" spans="1:34" s="45" customFormat="1" ht="35.25" customHeight="1" x14ac:dyDescent="0.3">
      <c r="A33" s="37" t="s">
        <v>682</v>
      </c>
      <c r="B33" s="37"/>
      <c r="C33" s="37" t="s">
        <v>505</v>
      </c>
      <c r="D33" s="37" t="str">
        <f>VLOOKUP(C33,'[1]Коды программ'!$A$2:$B$578,2,FALSE)</f>
        <v>Право и организация социального обеспечения</v>
      </c>
      <c r="E33" s="38" t="s">
        <v>697</v>
      </c>
      <c r="F33" s="39" t="s">
        <v>1348</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40">
        <v>0</v>
      </c>
      <c r="Y33" s="40">
        <v>0</v>
      </c>
      <c r="Z33" s="40">
        <v>0</v>
      </c>
      <c r="AA33" s="40">
        <v>0</v>
      </c>
      <c r="AB33" s="40">
        <v>0</v>
      </c>
      <c r="AC33" s="40">
        <v>0</v>
      </c>
      <c r="AD33" s="40">
        <v>0</v>
      </c>
      <c r="AE33" s="40">
        <v>0</v>
      </c>
      <c r="AF33" s="40">
        <v>0</v>
      </c>
      <c r="AG33" s="40">
        <v>0</v>
      </c>
      <c r="AH33" s="42" t="str">
        <f>IF(G33=H33+K33+L33+M33+N33+O33+P33+Q33+R33+S33+T33+U33+V33+W33+X33+Y33+Z33+AA33+AB33+AC33+AD33+AE33+AF33,"проверка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4" spans="1:34" s="45" customFormat="1" ht="47.25" x14ac:dyDescent="0.3">
      <c r="A34" s="37" t="s">
        <v>682</v>
      </c>
      <c r="B34" s="37"/>
      <c r="C34" s="37" t="s">
        <v>505</v>
      </c>
      <c r="D34" s="37" t="str">
        <f>VLOOKUP(C34,'[1]Коды программ'!$A$2:$B$578,2,FALSE)</f>
        <v>Право и организация социального обеспечения</v>
      </c>
      <c r="E34" s="38" t="s">
        <v>698</v>
      </c>
      <c r="F34" s="39" t="s">
        <v>1349</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40">
        <v>0</v>
      </c>
      <c r="Y34" s="40">
        <v>0</v>
      </c>
      <c r="Z34" s="40">
        <v>0</v>
      </c>
      <c r="AA34" s="40">
        <v>0</v>
      </c>
      <c r="AB34" s="40">
        <v>0</v>
      </c>
      <c r="AC34" s="40">
        <v>0</v>
      </c>
      <c r="AD34" s="40">
        <v>0</v>
      </c>
      <c r="AE34" s="40">
        <v>0</v>
      </c>
      <c r="AF34" s="40">
        <v>0</v>
      </c>
      <c r="AG34" s="40">
        <v>0</v>
      </c>
      <c r="AH34" s="42" t="str">
        <f t="shared" ref="AH34:AH37" si="7">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5" customFormat="1" ht="31.5" x14ac:dyDescent="0.3">
      <c r="A35" s="37" t="s">
        <v>682</v>
      </c>
      <c r="B35" s="37"/>
      <c r="C35" s="37" t="s">
        <v>505</v>
      </c>
      <c r="D35" s="37" t="str">
        <f>VLOOKUP(C35,'[1]Коды программ'!$A$2:$B$578,2,FALSE)</f>
        <v>Право и организация социального обеспечения</v>
      </c>
      <c r="E35" s="38" t="s">
        <v>699</v>
      </c>
      <c r="F35" s="39" t="s">
        <v>1350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2" t="str">
        <f t="shared" si="7"/>
        <v>проверка пройдена</v>
      </c>
    </row>
    <row r="36" spans="1:34" s="45" customFormat="1" ht="63" x14ac:dyDescent="0.3">
      <c r="A36" s="37" t="s">
        <v>682</v>
      </c>
      <c r="B36" s="37"/>
      <c r="C36" s="37" t="s">
        <v>505</v>
      </c>
      <c r="D36" s="37" t="str">
        <f>VLOOKUP(C36,'[1]Коды программ'!$A$2:$B$578,2,FALSE)</f>
        <v>Право и организация социального обеспечения</v>
      </c>
      <c r="E36" s="38" t="s">
        <v>700</v>
      </c>
      <c r="F36" s="44" t="s">
        <v>1343</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40">
        <v>0</v>
      </c>
      <c r="Y36" s="40">
        <v>0</v>
      </c>
      <c r="Z36" s="40">
        <v>0</v>
      </c>
      <c r="AA36" s="40">
        <v>0</v>
      </c>
      <c r="AB36" s="40">
        <v>0</v>
      </c>
      <c r="AC36" s="40">
        <v>0</v>
      </c>
      <c r="AD36" s="40">
        <v>0</v>
      </c>
      <c r="AE36" s="40">
        <v>0</v>
      </c>
      <c r="AF36" s="40">
        <v>0</v>
      </c>
      <c r="AG36" s="40">
        <v>0</v>
      </c>
      <c r="AH36" s="42" t="str">
        <f t="shared" si="7"/>
        <v>проверка пройдена</v>
      </c>
    </row>
    <row r="37" spans="1:34" s="45" customFormat="1" ht="78.75" x14ac:dyDescent="0.3">
      <c r="A37" s="37" t="s">
        <v>682</v>
      </c>
      <c r="B37" s="37"/>
      <c r="C37" s="37" t="s">
        <v>505</v>
      </c>
      <c r="D37" s="37" t="str">
        <f>VLOOKUP(C37,'[1]Коды программ'!$A$2:$B$578,2,FALSE)</f>
        <v>Право и организация социального обеспечения</v>
      </c>
      <c r="E37" s="38" t="s">
        <v>701</v>
      </c>
      <c r="F37" s="44" t="s">
        <v>1344</v>
      </c>
      <c r="G37" s="40">
        <v>1</v>
      </c>
      <c r="H37" s="40">
        <v>1</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2" t="str">
        <f t="shared" si="7"/>
        <v>проверка пройдена</v>
      </c>
    </row>
    <row r="38" spans="1:34" s="52" customFormat="1" ht="51.75" customHeight="1" x14ac:dyDescent="0.25">
      <c r="A38" s="46" t="s">
        <v>682</v>
      </c>
      <c r="B38" s="46"/>
      <c r="C38" s="46" t="s">
        <v>297</v>
      </c>
      <c r="D38" s="46" t="str">
        <f>VLOOKUP(C38,'Коды программ'!$A$2:$B$578,2,FALSE)</f>
        <v>Разработка и эксплуатация нефтяных и газовых месторождений</v>
      </c>
      <c r="E38" s="47" t="s">
        <v>10</v>
      </c>
      <c r="F38" s="48" t="s">
        <v>721</v>
      </c>
      <c r="G38" s="49">
        <v>96</v>
      </c>
      <c r="H38" s="49">
        <v>63</v>
      </c>
      <c r="I38" s="49">
        <v>26</v>
      </c>
      <c r="J38" s="49">
        <v>12</v>
      </c>
      <c r="K38" s="49">
        <v>1</v>
      </c>
      <c r="L38" s="49">
        <v>1</v>
      </c>
      <c r="M38" s="49">
        <v>22</v>
      </c>
      <c r="N38" s="49">
        <v>7</v>
      </c>
      <c r="O38" s="49">
        <v>0</v>
      </c>
      <c r="P38" s="49">
        <v>2</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50">
        <v>0</v>
      </c>
      <c r="AH38" s="51" t="str">
        <f>IF(G38=H38+K38+L38+M38+N38+O38+P38+Q38+R38+S38+T38+U38+V38+W38+X38+Y38+Z38+AA38+AB38+AC38+AD38+AE38+AF38,"проверка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9" spans="1:34" s="52" customFormat="1" ht="35.25" customHeight="1" x14ac:dyDescent="0.25">
      <c r="A39" s="46" t="s">
        <v>682</v>
      </c>
      <c r="B39" s="46"/>
      <c r="C39" s="46" t="s">
        <v>297</v>
      </c>
      <c r="D39" s="46" t="str">
        <f>VLOOKUP(C39,'Коды программ'!$A$2:$B$578,2,FALSE)</f>
        <v>Разработка и эксплуатация нефтяных и газовых месторождений</v>
      </c>
      <c r="E39" s="47" t="s">
        <v>11</v>
      </c>
      <c r="F39" s="53" t="s">
        <v>722</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51" t="str">
        <f t="shared" ref="AH39:AH42" si="8">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52" customFormat="1" ht="35.25" customHeight="1" x14ac:dyDescent="0.25">
      <c r="A40" s="46" t="s">
        <v>682</v>
      </c>
      <c r="B40" s="46"/>
      <c r="C40" s="46" t="s">
        <v>297</v>
      </c>
      <c r="D40" s="46" t="str">
        <f>VLOOKUP(C40,'Коды программ'!$A$2:$B$578,2,FALSE)</f>
        <v>Разработка и эксплуатация нефтяных и газовых месторождений</v>
      </c>
      <c r="E40" s="47" t="s">
        <v>12</v>
      </c>
      <c r="F40" s="53" t="s">
        <v>723</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51" t="str">
        <f t="shared" si="8"/>
        <v>проверка пройдена</v>
      </c>
    </row>
    <row r="41" spans="1:34" s="52" customFormat="1" ht="36.75" customHeight="1" x14ac:dyDescent="0.25">
      <c r="A41" s="46" t="s">
        <v>682</v>
      </c>
      <c r="B41" s="46"/>
      <c r="C41" s="46" t="s">
        <v>297</v>
      </c>
      <c r="D41" s="46" t="str">
        <f>VLOOKUP(C41,'Коды программ'!$A$2:$B$578,2,FALSE)</f>
        <v>Разработка и эксплуатация нефтяных и газовых месторождений</v>
      </c>
      <c r="E41" s="47" t="s">
        <v>13</v>
      </c>
      <c r="F41" s="53" t="s">
        <v>15</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51" t="str">
        <f t="shared" si="8"/>
        <v>проверка пройдена</v>
      </c>
    </row>
    <row r="42" spans="1:34" s="52" customFormat="1" ht="27" customHeight="1" x14ac:dyDescent="0.25">
      <c r="A42" s="46" t="s">
        <v>682</v>
      </c>
      <c r="B42" s="46"/>
      <c r="C42" s="46" t="s">
        <v>297</v>
      </c>
      <c r="D42" s="46" t="str">
        <f>VLOOKUP(C42,'Коды программ'!$A$2:$B$578,2,FALSE)</f>
        <v>Разработка и эксплуатация нефтяных и газовых месторождений</v>
      </c>
      <c r="E42" s="47" t="s">
        <v>14</v>
      </c>
      <c r="F42" s="53" t="s">
        <v>18</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51" t="str">
        <f t="shared" si="8"/>
        <v>проверка пройдена</v>
      </c>
    </row>
    <row r="43" spans="1:34" s="52" customFormat="1" ht="51.6" customHeight="1" x14ac:dyDescent="0.25">
      <c r="A43" s="46" t="s">
        <v>682</v>
      </c>
      <c r="B43" s="46"/>
      <c r="C43" s="46" t="s">
        <v>297</v>
      </c>
      <c r="D43" s="46" t="str">
        <f>VLOOKUP(C43,'[1]Коды программ'!$A$2:$B$578,2,FALSE)</f>
        <v>Разработка и эксплуатация нефтяных и газовых месторождений</v>
      </c>
      <c r="E43" s="47" t="s">
        <v>692</v>
      </c>
      <c r="F43" s="48" t="s">
        <v>1346</v>
      </c>
      <c r="G43" s="49">
        <f>G39+G41</f>
        <v>0</v>
      </c>
      <c r="H43" s="49">
        <f t="shared" ref="H43:AF52" si="9">H39+H41</f>
        <v>0</v>
      </c>
      <c r="I43" s="49">
        <f t="shared" si="9"/>
        <v>0</v>
      </c>
      <c r="J43" s="49">
        <f t="shared" si="9"/>
        <v>0</v>
      </c>
      <c r="K43" s="49">
        <f t="shared" si="9"/>
        <v>0</v>
      </c>
      <c r="L43" s="49">
        <f t="shared" si="9"/>
        <v>0</v>
      </c>
      <c r="M43" s="49">
        <f t="shared" si="9"/>
        <v>0</v>
      </c>
      <c r="N43" s="49">
        <f t="shared" si="9"/>
        <v>0</v>
      </c>
      <c r="O43" s="49">
        <f t="shared" si="9"/>
        <v>0</v>
      </c>
      <c r="P43" s="49">
        <f t="shared" si="9"/>
        <v>0</v>
      </c>
      <c r="Q43" s="49">
        <f t="shared" si="9"/>
        <v>0</v>
      </c>
      <c r="R43" s="49">
        <f t="shared" si="9"/>
        <v>0</v>
      </c>
      <c r="S43" s="49">
        <f t="shared" si="9"/>
        <v>0</v>
      </c>
      <c r="T43" s="49">
        <f t="shared" si="9"/>
        <v>0</v>
      </c>
      <c r="U43" s="49">
        <f t="shared" si="9"/>
        <v>0</v>
      </c>
      <c r="V43" s="49">
        <f t="shared" si="9"/>
        <v>0</v>
      </c>
      <c r="W43" s="49">
        <f t="shared" si="9"/>
        <v>0</v>
      </c>
      <c r="X43" s="49">
        <f t="shared" si="9"/>
        <v>0</v>
      </c>
      <c r="Y43" s="49">
        <f t="shared" si="9"/>
        <v>0</v>
      </c>
      <c r="Z43" s="49">
        <f t="shared" si="9"/>
        <v>0</v>
      </c>
      <c r="AA43" s="49">
        <f t="shared" si="9"/>
        <v>0</v>
      </c>
      <c r="AB43" s="49">
        <f t="shared" si="9"/>
        <v>0</v>
      </c>
      <c r="AC43" s="49">
        <f t="shared" si="9"/>
        <v>0</v>
      </c>
      <c r="AD43" s="49">
        <f t="shared" si="9"/>
        <v>0</v>
      </c>
      <c r="AE43" s="49">
        <f t="shared" si="9"/>
        <v>0</v>
      </c>
      <c r="AF43" s="49">
        <f t="shared" si="9"/>
        <v>0</v>
      </c>
      <c r="AG43" s="49">
        <f t="shared" ref="AG43" si="10">AG39+AG41</f>
        <v>0</v>
      </c>
      <c r="AH43" s="51" t="str">
        <f>IF(G43=H43+K43+L43+M43+N43+O43+P43+Q43+R43+S43+T43+U43+V43+W43+X43+Y43+Z43+AA43+AB43+AC43+AD43+AE43+AF43,"проверка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4" spans="1:34" s="54" customFormat="1" ht="87" customHeight="1" x14ac:dyDescent="0.3">
      <c r="A44" s="46" t="s">
        <v>682</v>
      </c>
      <c r="B44" s="46"/>
      <c r="C44" s="46" t="s">
        <v>297</v>
      </c>
      <c r="D44" s="46" t="str">
        <f>VLOOKUP(C44,'[1]Коды программ'!$A$2:$B$578,2,FALSE)</f>
        <v>Разработка и эксплуатация нефтяных и газовых месторождений</v>
      </c>
      <c r="E44" s="47" t="s">
        <v>693</v>
      </c>
      <c r="F44" s="48" t="s">
        <v>1342</v>
      </c>
      <c r="G44" s="49">
        <f t="shared" ref="G44:V52" si="11">G40+G42</f>
        <v>0</v>
      </c>
      <c r="H44" s="49">
        <f t="shared" si="11"/>
        <v>0</v>
      </c>
      <c r="I44" s="49">
        <f t="shared" si="11"/>
        <v>0</v>
      </c>
      <c r="J44" s="49">
        <f t="shared" si="11"/>
        <v>0</v>
      </c>
      <c r="K44" s="49">
        <f t="shared" si="11"/>
        <v>0</v>
      </c>
      <c r="L44" s="49">
        <f t="shared" si="11"/>
        <v>0</v>
      </c>
      <c r="M44" s="49">
        <f t="shared" si="11"/>
        <v>0</v>
      </c>
      <c r="N44" s="49">
        <f t="shared" si="11"/>
        <v>0</v>
      </c>
      <c r="O44" s="49">
        <f t="shared" si="11"/>
        <v>0</v>
      </c>
      <c r="P44" s="49">
        <f t="shared" si="11"/>
        <v>0</v>
      </c>
      <c r="Q44" s="49">
        <f t="shared" si="11"/>
        <v>0</v>
      </c>
      <c r="R44" s="49">
        <f t="shared" si="11"/>
        <v>0</v>
      </c>
      <c r="S44" s="49">
        <f t="shared" si="11"/>
        <v>0</v>
      </c>
      <c r="T44" s="49">
        <f t="shared" si="11"/>
        <v>0</v>
      </c>
      <c r="U44" s="49">
        <f t="shared" si="11"/>
        <v>0</v>
      </c>
      <c r="V44" s="49">
        <f t="shared" si="11"/>
        <v>0</v>
      </c>
      <c r="W44" s="49">
        <f t="shared" si="9"/>
        <v>0</v>
      </c>
      <c r="X44" s="49">
        <f t="shared" si="9"/>
        <v>0</v>
      </c>
      <c r="Y44" s="49">
        <f t="shared" si="9"/>
        <v>0</v>
      </c>
      <c r="Z44" s="49">
        <f t="shared" si="9"/>
        <v>0</v>
      </c>
      <c r="AA44" s="49">
        <f t="shared" si="9"/>
        <v>0</v>
      </c>
      <c r="AB44" s="49">
        <f t="shared" si="9"/>
        <v>0</v>
      </c>
      <c r="AC44" s="49">
        <f t="shared" si="9"/>
        <v>0</v>
      </c>
      <c r="AD44" s="49">
        <f t="shared" si="9"/>
        <v>0</v>
      </c>
      <c r="AE44" s="49">
        <f t="shared" si="9"/>
        <v>0</v>
      </c>
      <c r="AF44" s="49">
        <f t="shared" si="9"/>
        <v>0</v>
      </c>
      <c r="AG44" s="49">
        <v>0</v>
      </c>
      <c r="AH44" s="51"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54" customFormat="1" ht="47.25" x14ac:dyDescent="0.3">
      <c r="A45" s="46" t="s">
        <v>682</v>
      </c>
      <c r="B45" s="46"/>
      <c r="C45" s="46" t="s">
        <v>297</v>
      </c>
      <c r="D45" s="46" t="str">
        <f>VLOOKUP(C45,'[1]Коды программ'!$A$2:$B$578,2,FALSE)</f>
        <v>Разработка и эксплуатация нефтяных и газовых месторождений</v>
      </c>
      <c r="E45" s="47" t="s">
        <v>694</v>
      </c>
      <c r="F45" s="48" t="s">
        <v>1340</v>
      </c>
      <c r="G45" s="49">
        <f t="shared" si="11"/>
        <v>0</v>
      </c>
      <c r="H45" s="49">
        <f t="shared" si="9"/>
        <v>0</v>
      </c>
      <c r="I45" s="49">
        <f t="shared" si="9"/>
        <v>0</v>
      </c>
      <c r="J45" s="49">
        <f t="shared" si="9"/>
        <v>0</v>
      </c>
      <c r="K45" s="49">
        <f t="shared" si="9"/>
        <v>0</v>
      </c>
      <c r="L45" s="49">
        <f t="shared" si="9"/>
        <v>0</v>
      </c>
      <c r="M45" s="49">
        <f t="shared" si="9"/>
        <v>0</v>
      </c>
      <c r="N45" s="49">
        <f t="shared" si="9"/>
        <v>0</v>
      </c>
      <c r="O45" s="49">
        <f t="shared" si="9"/>
        <v>0</v>
      </c>
      <c r="P45" s="49">
        <f t="shared" si="9"/>
        <v>0</v>
      </c>
      <c r="Q45" s="49">
        <f t="shared" si="9"/>
        <v>0</v>
      </c>
      <c r="R45" s="49">
        <f t="shared" si="9"/>
        <v>0</v>
      </c>
      <c r="S45" s="49">
        <f t="shared" si="9"/>
        <v>0</v>
      </c>
      <c r="T45" s="49">
        <f t="shared" si="9"/>
        <v>0</v>
      </c>
      <c r="U45" s="49">
        <f t="shared" si="9"/>
        <v>0</v>
      </c>
      <c r="V45" s="49">
        <f t="shared" si="9"/>
        <v>0</v>
      </c>
      <c r="W45" s="49">
        <f t="shared" si="9"/>
        <v>0</v>
      </c>
      <c r="X45" s="49">
        <f t="shared" si="9"/>
        <v>0</v>
      </c>
      <c r="Y45" s="49">
        <f t="shared" si="9"/>
        <v>0</v>
      </c>
      <c r="Z45" s="49">
        <f t="shared" si="9"/>
        <v>0</v>
      </c>
      <c r="AA45" s="49">
        <f t="shared" si="9"/>
        <v>0</v>
      </c>
      <c r="AB45" s="49">
        <f t="shared" si="9"/>
        <v>0</v>
      </c>
      <c r="AC45" s="49">
        <f t="shared" si="9"/>
        <v>0</v>
      </c>
      <c r="AD45" s="49">
        <f t="shared" si="9"/>
        <v>0</v>
      </c>
      <c r="AE45" s="49">
        <f t="shared" si="9"/>
        <v>0</v>
      </c>
      <c r="AF45" s="49">
        <f t="shared" si="9"/>
        <v>0</v>
      </c>
      <c r="AG45" s="49">
        <v>0</v>
      </c>
      <c r="AH45" s="51" t="str">
        <f t="shared" ref="AH45:AH47" si="12">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54" customFormat="1" ht="47.25" x14ac:dyDescent="0.3">
      <c r="A46" s="46" t="s">
        <v>682</v>
      </c>
      <c r="B46" s="46"/>
      <c r="C46" s="46" t="s">
        <v>297</v>
      </c>
      <c r="D46" s="46" t="str">
        <f>VLOOKUP(C46,'[1]Коды программ'!$A$2:$B$578,2,FALSE)</f>
        <v>Разработка и эксплуатация нефтяных и газовых месторождений</v>
      </c>
      <c r="E46" s="47" t="s">
        <v>695</v>
      </c>
      <c r="F46" s="48" t="s">
        <v>1341</v>
      </c>
      <c r="G46" s="49">
        <f t="shared" si="11"/>
        <v>0</v>
      </c>
      <c r="H46" s="49">
        <f t="shared" si="9"/>
        <v>0</v>
      </c>
      <c r="I46" s="49">
        <f t="shared" si="9"/>
        <v>0</v>
      </c>
      <c r="J46" s="49">
        <f t="shared" si="9"/>
        <v>0</v>
      </c>
      <c r="K46" s="49">
        <f t="shared" si="9"/>
        <v>0</v>
      </c>
      <c r="L46" s="49">
        <f t="shared" si="9"/>
        <v>0</v>
      </c>
      <c r="M46" s="49">
        <f t="shared" si="9"/>
        <v>0</v>
      </c>
      <c r="N46" s="49">
        <f t="shared" si="9"/>
        <v>0</v>
      </c>
      <c r="O46" s="49">
        <f t="shared" si="9"/>
        <v>0</v>
      </c>
      <c r="P46" s="49">
        <f t="shared" si="9"/>
        <v>0</v>
      </c>
      <c r="Q46" s="49">
        <f t="shared" si="9"/>
        <v>0</v>
      </c>
      <c r="R46" s="49">
        <f t="shared" si="9"/>
        <v>0</v>
      </c>
      <c r="S46" s="49">
        <f t="shared" si="9"/>
        <v>0</v>
      </c>
      <c r="T46" s="49">
        <f t="shared" si="9"/>
        <v>0</v>
      </c>
      <c r="U46" s="49">
        <f t="shared" si="9"/>
        <v>0</v>
      </c>
      <c r="V46" s="49">
        <f t="shared" si="9"/>
        <v>0</v>
      </c>
      <c r="W46" s="49">
        <f t="shared" si="9"/>
        <v>0</v>
      </c>
      <c r="X46" s="49">
        <f t="shared" si="9"/>
        <v>0</v>
      </c>
      <c r="Y46" s="49">
        <f t="shared" si="9"/>
        <v>0</v>
      </c>
      <c r="Z46" s="49">
        <f t="shared" si="9"/>
        <v>0</v>
      </c>
      <c r="AA46" s="49">
        <f t="shared" si="9"/>
        <v>0</v>
      </c>
      <c r="AB46" s="49">
        <f t="shared" si="9"/>
        <v>0</v>
      </c>
      <c r="AC46" s="49">
        <f t="shared" si="9"/>
        <v>0</v>
      </c>
      <c r="AD46" s="49">
        <f t="shared" si="9"/>
        <v>0</v>
      </c>
      <c r="AE46" s="49">
        <f t="shared" si="9"/>
        <v>0</v>
      </c>
      <c r="AF46" s="49">
        <f t="shared" si="9"/>
        <v>0</v>
      </c>
      <c r="AG46" s="49">
        <v>0</v>
      </c>
      <c r="AH46" s="51" t="str">
        <f t="shared" si="12"/>
        <v>проверка пройдена</v>
      </c>
    </row>
    <row r="47" spans="1:34" s="54" customFormat="1" ht="47.25" x14ac:dyDescent="0.3">
      <c r="A47" s="46" t="s">
        <v>682</v>
      </c>
      <c r="B47" s="46"/>
      <c r="C47" s="46" t="s">
        <v>297</v>
      </c>
      <c r="D47" s="46" t="str">
        <f>VLOOKUP(C47,'[1]Коды программ'!$A$2:$B$578,2,FALSE)</f>
        <v>Разработка и эксплуатация нефтяных и газовых месторождений</v>
      </c>
      <c r="E47" s="47" t="s">
        <v>696</v>
      </c>
      <c r="F47" s="48" t="s">
        <v>1347</v>
      </c>
      <c r="G47" s="49">
        <f t="shared" si="11"/>
        <v>0</v>
      </c>
      <c r="H47" s="49">
        <f t="shared" si="9"/>
        <v>0</v>
      </c>
      <c r="I47" s="49">
        <f t="shared" si="9"/>
        <v>0</v>
      </c>
      <c r="J47" s="49">
        <f t="shared" si="9"/>
        <v>0</v>
      </c>
      <c r="K47" s="49">
        <f t="shared" si="9"/>
        <v>0</v>
      </c>
      <c r="L47" s="49">
        <f t="shared" si="9"/>
        <v>0</v>
      </c>
      <c r="M47" s="49">
        <f t="shared" si="9"/>
        <v>0</v>
      </c>
      <c r="N47" s="49">
        <f t="shared" si="9"/>
        <v>0</v>
      </c>
      <c r="O47" s="49">
        <f t="shared" si="9"/>
        <v>0</v>
      </c>
      <c r="P47" s="49">
        <f t="shared" si="9"/>
        <v>0</v>
      </c>
      <c r="Q47" s="49">
        <f t="shared" si="9"/>
        <v>0</v>
      </c>
      <c r="R47" s="49">
        <f t="shared" si="9"/>
        <v>0</v>
      </c>
      <c r="S47" s="49">
        <f t="shared" si="9"/>
        <v>0</v>
      </c>
      <c r="T47" s="49">
        <f t="shared" si="9"/>
        <v>0</v>
      </c>
      <c r="U47" s="49">
        <f t="shared" si="9"/>
        <v>0</v>
      </c>
      <c r="V47" s="49">
        <f t="shared" si="9"/>
        <v>0</v>
      </c>
      <c r="W47" s="49">
        <f t="shared" si="9"/>
        <v>0</v>
      </c>
      <c r="X47" s="49">
        <f t="shared" si="9"/>
        <v>0</v>
      </c>
      <c r="Y47" s="49">
        <f t="shared" si="9"/>
        <v>0</v>
      </c>
      <c r="Z47" s="49">
        <f t="shared" si="9"/>
        <v>0</v>
      </c>
      <c r="AA47" s="49">
        <f t="shared" si="9"/>
        <v>0</v>
      </c>
      <c r="AB47" s="49">
        <f t="shared" si="9"/>
        <v>0</v>
      </c>
      <c r="AC47" s="49">
        <f t="shared" si="9"/>
        <v>0</v>
      </c>
      <c r="AD47" s="49">
        <f t="shared" si="9"/>
        <v>0</v>
      </c>
      <c r="AE47" s="49">
        <f t="shared" si="9"/>
        <v>0</v>
      </c>
      <c r="AF47" s="49">
        <f t="shared" si="9"/>
        <v>0</v>
      </c>
      <c r="AG47" s="49">
        <v>0</v>
      </c>
      <c r="AH47" s="51" t="str">
        <f t="shared" si="12"/>
        <v>проверка пройдена</v>
      </c>
    </row>
    <row r="48" spans="1:34" s="54" customFormat="1" ht="35.25" customHeight="1" x14ac:dyDescent="0.3">
      <c r="A48" s="46" t="s">
        <v>682</v>
      </c>
      <c r="B48" s="46"/>
      <c r="C48" s="46" t="s">
        <v>297</v>
      </c>
      <c r="D48" s="46" t="str">
        <f>VLOOKUP(C48,'[1]Коды программ'!$A$2:$B$578,2,FALSE)</f>
        <v>Разработка и эксплуатация нефтяных и газовых месторождений</v>
      </c>
      <c r="E48" s="47" t="s">
        <v>697</v>
      </c>
      <c r="F48" s="48" t="s">
        <v>1348</v>
      </c>
      <c r="G48" s="49">
        <f t="shared" si="11"/>
        <v>0</v>
      </c>
      <c r="H48" s="49">
        <f t="shared" si="9"/>
        <v>0</v>
      </c>
      <c r="I48" s="49">
        <f t="shared" si="9"/>
        <v>0</v>
      </c>
      <c r="J48" s="49">
        <f t="shared" si="9"/>
        <v>0</v>
      </c>
      <c r="K48" s="49">
        <f t="shared" si="9"/>
        <v>0</v>
      </c>
      <c r="L48" s="49">
        <f t="shared" si="9"/>
        <v>0</v>
      </c>
      <c r="M48" s="49">
        <f t="shared" si="9"/>
        <v>0</v>
      </c>
      <c r="N48" s="49">
        <f t="shared" si="9"/>
        <v>0</v>
      </c>
      <c r="O48" s="49">
        <f t="shared" si="9"/>
        <v>0</v>
      </c>
      <c r="P48" s="49">
        <f t="shared" si="9"/>
        <v>0</v>
      </c>
      <c r="Q48" s="49">
        <f t="shared" si="9"/>
        <v>0</v>
      </c>
      <c r="R48" s="49">
        <f t="shared" si="9"/>
        <v>0</v>
      </c>
      <c r="S48" s="49">
        <f t="shared" si="9"/>
        <v>0</v>
      </c>
      <c r="T48" s="49">
        <f t="shared" si="9"/>
        <v>0</v>
      </c>
      <c r="U48" s="49">
        <f t="shared" si="9"/>
        <v>0</v>
      </c>
      <c r="V48" s="49">
        <f t="shared" si="9"/>
        <v>0</v>
      </c>
      <c r="W48" s="49">
        <f t="shared" si="9"/>
        <v>0</v>
      </c>
      <c r="X48" s="49">
        <f t="shared" si="9"/>
        <v>0</v>
      </c>
      <c r="Y48" s="49">
        <f t="shared" si="9"/>
        <v>0</v>
      </c>
      <c r="Z48" s="49">
        <f t="shared" si="9"/>
        <v>0</v>
      </c>
      <c r="AA48" s="49">
        <f t="shared" si="9"/>
        <v>0</v>
      </c>
      <c r="AB48" s="49">
        <f t="shared" si="9"/>
        <v>0</v>
      </c>
      <c r="AC48" s="49">
        <f t="shared" si="9"/>
        <v>0</v>
      </c>
      <c r="AD48" s="49">
        <f t="shared" si="9"/>
        <v>0</v>
      </c>
      <c r="AE48" s="49">
        <f t="shared" si="9"/>
        <v>0</v>
      </c>
      <c r="AF48" s="49">
        <f t="shared" si="9"/>
        <v>0</v>
      </c>
      <c r="AG48" s="49">
        <v>0</v>
      </c>
      <c r="AH48" s="51" t="str">
        <f>IF(G48=H48+K48+L48+M48+N48+O48+P48+Q48+R48+S48+T48+U48+V48+W48+X48+Y48+Z48+AA48+AB48+AC48+AD48+AE48+AF48,"проверка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9" spans="1:34" s="54" customFormat="1" ht="47.25" x14ac:dyDescent="0.3">
      <c r="A49" s="46" t="s">
        <v>682</v>
      </c>
      <c r="B49" s="46"/>
      <c r="C49" s="46" t="s">
        <v>297</v>
      </c>
      <c r="D49" s="46" t="str">
        <f>VLOOKUP(C49,'[1]Коды программ'!$A$2:$B$578,2,FALSE)</f>
        <v>Разработка и эксплуатация нефтяных и газовых месторождений</v>
      </c>
      <c r="E49" s="47" t="s">
        <v>698</v>
      </c>
      <c r="F49" s="48" t="s">
        <v>1349</v>
      </c>
      <c r="G49" s="49">
        <f t="shared" si="11"/>
        <v>0</v>
      </c>
      <c r="H49" s="49">
        <f t="shared" si="9"/>
        <v>0</v>
      </c>
      <c r="I49" s="49">
        <f t="shared" si="9"/>
        <v>0</v>
      </c>
      <c r="J49" s="49">
        <f t="shared" si="9"/>
        <v>0</v>
      </c>
      <c r="K49" s="49">
        <f t="shared" si="9"/>
        <v>0</v>
      </c>
      <c r="L49" s="49">
        <f t="shared" si="9"/>
        <v>0</v>
      </c>
      <c r="M49" s="49">
        <f t="shared" si="9"/>
        <v>0</v>
      </c>
      <c r="N49" s="49">
        <f t="shared" si="9"/>
        <v>0</v>
      </c>
      <c r="O49" s="49">
        <f t="shared" si="9"/>
        <v>0</v>
      </c>
      <c r="P49" s="49">
        <f t="shared" si="9"/>
        <v>0</v>
      </c>
      <c r="Q49" s="49">
        <f t="shared" si="9"/>
        <v>0</v>
      </c>
      <c r="R49" s="49">
        <f t="shared" si="9"/>
        <v>0</v>
      </c>
      <c r="S49" s="49">
        <f t="shared" si="9"/>
        <v>0</v>
      </c>
      <c r="T49" s="49">
        <f t="shared" si="9"/>
        <v>0</v>
      </c>
      <c r="U49" s="49">
        <f t="shared" si="9"/>
        <v>0</v>
      </c>
      <c r="V49" s="49">
        <f t="shared" si="9"/>
        <v>0</v>
      </c>
      <c r="W49" s="49">
        <f t="shared" si="9"/>
        <v>0</v>
      </c>
      <c r="X49" s="49">
        <f t="shared" si="9"/>
        <v>0</v>
      </c>
      <c r="Y49" s="49">
        <f t="shared" si="9"/>
        <v>0</v>
      </c>
      <c r="Z49" s="49">
        <f t="shared" si="9"/>
        <v>0</v>
      </c>
      <c r="AA49" s="49">
        <f t="shared" si="9"/>
        <v>0</v>
      </c>
      <c r="AB49" s="49">
        <f t="shared" si="9"/>
        <v>0</v>
      </c>
      <c r="AC49" s="49">
        <f t="shared" si="9"/>
        <v>0</v>
      </c>
      <c r="AD49" s="49">
        <f t="shared" si="9"/>
        <v>0</v>
      </c>
      <c r="AE49" s="49">
        <f t="shared" si="9"/>
        <v>0</v>
      </c>
      <c r="AF49" s="49">
        <f t="shared" si="9"/>
        <v>0</v>
      </c>
      <c r="AG49" s="49">
        <v>0</v>
      </c>
      <c r="AH49" s="51" t="str">
        <f t="shared" ref="AH49:AH52" si="1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54" customFormat="1" ht="47.25" x14ac:dyDescent="0.3">
      <c r="A50" s="46" t="s">
        <v>682</v>
      </c>
      <c r="B50" s="46"/>
      <c r="C50" s="46" t="s">
        <v>297</v>
      </c>
      <c r="D50" s="46" t="str">
        <f>VLOOKUP(C50,'[1]Коды программ'!$A$2:$B$578,2,FALSE)</f>
        <v>Разработка и эксплуатация нефтяных и газовых месторождений</v>
      </c>
      <c r="E50" s="47" t="s">
        <v>699</v>
      </c>
      <c r="F50" s="48" t="s">
        <v>1350</v>
      </c>
      <c r="G50" s="49">
        <f t="shared" si="11"/>
        <v>0</v>
      </c>
      <c r="H50" s="49">
        <f t="shared" si="9"/>
        <v>0</v>
      </c>
      <c r="I50" s="49">
        <f t="shared" si="9"/>
        <v>0</v>
      </c>
      <c r="J50" s="49">
        <f t="shared" si="9"/>
        <v>0</v>
      </c>
      <c r="K50" s="49">
        <f t="shared" si="9"/>
        <v>0</v>
      </c>
      <c r="L50" s="49">
        <f t="shared" si="9"/>
        <v>0</v>
      </c>
      <c r="M50" s="49">
        <f t="shared" si="9"/>
        <v>0</v>
      </c>
      <c r="N50" s="49">
        <f t="shared" si="9"/>
        <v>0</v>
      </c>
      <c r="O50" s="49">
        <f t="shared" si="9"/>
        <v>0</v>
      </c>
      <c r="P50" s="49">
        <f t="shared" si="9"/>
        <v>0</v>
      </c>
      <c r="Q50" s="49">
        <f t="shared" si="9"/>
        <v>0</v>
      </c>
      <c r="R50" s="49">
        <f t="shared" si="9"/>
        <v>0</v>
      </c>
      <c r="S50" s="49">
        <f t="shared" si="9"/>
        <v>0</v>
      </c>
      <c r="T50" s="49">
        <f t="shared" si="9"/>
        <v>0</v>
      </c>
      <c r="U50" s="49">
        <f t="shared" si="9"/>
        <v>0</v>
      </c>
      <c r="V50" s="49">
        <f t="shared" si="9"/>
        <v>0</v>
      </c>
      <c r="W50" s="49">
        <f t="shared" si="9"/>
        <v>0</v>
      </c>
      <c r="X50" s="49">
        <f t="shared" si="9"/>
        <v>0</v>
      </c>
      <c r="Y50" s="49">
        <f t="shared" si="9"/>
        <v>0</v>
      </c>
      <c r="Z50" s="49">
        <f t="shared" si="9"/>
        <v>0</v>
      </c>
      <c r="AA50" s="49">
        <f t="shared" si="9"/>
        <v>0</v>
      </c>
      <c r="AB50" s="49">
        <f t="shared" si="9"/>
        <v>0</v>
      </c>
      <c r="AC50" s="49">
        <f t="shared" si="9"/>
        <v>0</v>
      </c>
      <c r="AD50" s="49">
        <f t="shared" si="9"/>
        <v>0</v>
      </c>
      <c r="AE50" s="49">
        <f t="shared" si="9"/>
        <v>0</v>
      </c>
      <c r="AF50" s="49">
        <f t="shared" si="9"/>
        <v>0</v>
      </c>
      <c r="AG50" s="49">
        <v>0</v>
      </c>
      <c r="AH50" s="51" t="str">
        <f t="shared" si="13"/>
        <v>проверка пройдена</v>
      </c>
    </row>
    <row r="51" spans="1:34" s="54" customFormat="1" ht="63" x14ac:dyDescent="0.3">
      <c r="A51" s="46" t="s">
        <v>682</v>
      </c>
      <c r="B51" s="46"/>
      <c r="C51" s="46" t="s">
        <v>297</v>
      </c>
      <c r="D51" s="46" t="str">
        <f>VLOOKUP(C51,'[1]Коды программ'!$A$2:$B$578,2,FALSE)</f>
        <v>Разработка и эксплуатация нефтяных и газовых месторождений</v>
      </c>
      <c r="E51" s="47" t="s">
        <v>700</v>
      </c>
      <c r="F51" s="53" t="s">
        <v>1343</v>
      </c>
      <c r="G51" s="49">
        <f t="shared" si="11"/>
        <v>0</v>
      </c>
      <c r="H51" s="49">
        <f t="shared" si="9"/>
        <v>0</v>
      </c>
      <c r="I51" s="49">
        <f t="shared" si="9"/>
        <v>0</v>
      </c>
      <c r="J51" s="49">
        <f t="shared" si="9"/>
        <v>0</v>
      </c>
      <c r="K51" s="49">
        <f t="shared" si="9"/>
        <v>0</v>
      </c>
      <c r="L51" s="49">
        <f t="shared" si="9"/>
        <v>0</v>
      </c>
      <c r="M51" s="49">
        <f t="shared" si="9"/>
        <v>0</v>
      </c>
      <c r="N51" s="49">
        <f t="shared" si="9"/>
        <v>0</v>
      </c>
      <c r="O51" s="49">
        <f t="shared" si="9"/>
        <v>0</v>
      </c>
      <c r="P51" s="49">
        <f t="shared" si="9"/>
        <v>0</v>
      </c>
      <c r="Q51" s="49">
        <f t="shared" si="9"/>
        <v>0</v>
      </c>
      <c r="R51" s="49">
        <f t="shared" si="9"/>
        <v>0</v>
      </c>
      <c r="S51" s="49">
        <f t="shared" si="9"/>
        <v>0</v>
      </c>
      <c r="T51" s="49">
        <f t="shared" si="9"/>
        <v>0</v>
      </c>
      <c r="U51" s="49">
        <f t="shared" si="9"/>
        <v>0</v>
      </c>
      <c r="V51" s="49">
        <f t="shared" si="9"/>
        <v>0</v>
      </c>
      <c r="W51" s="49">
        <f t="shared" si="9"/>
        <v>0</v>
      </c>
      <c r="X51" s="49">
        <f t="shared" si="9"/>
        <v>0</v>
      </c>
      <c r="Y51" s="49">
        <f t="shared" si="9"/>
        <v>0</v>
      </c>
      <c r="Z51" s="49">
        <f t="shared" si="9"/>
        <v>0</v>
      </c>
      <c r="AA51" s="49">
        <f t="shared" si="9"/>
        <v>0</v>
      </c>
      <c r="AB51" s="49">
        <f t="shared" si="9"/>
        <v>0</v>
      </c>
      <c r="AC51" s="49">
        <f t="shared" si="9"/>
        <v>0</v>
      </c>
      <c r="AD51" s="49">
        <f t="shared" si="9"/>
        <v>0</v>
      </c>
      <c r="AE51" s="49">
        <f t="shared" si="9"/>
        <v>0</v>
      </c>
      <c r="AF51" s="49">
        <f t="shared" si="9"/>
        <v>0</v>
      </c>
      <c r="AG51" s="49">
        <v>0</v>
      </c>
      <c r="AH51" s="51" t="str">
        <f t="shared" si="13"/>
        <v>проверка пройдена</v>
      </c>
    </row>
    <row r="52" spans="1:34" s="54" customFormat="1" ht="78.75" x14ac:dyDescent="0.3">
      <c r="A52" s="46" t="s">
        <v>682</v>
      </c>
      <c r="B52" s="46"/>
      <c r="C52" s="46" t="s">
        <v>297</v>
      </c>
      <c r="D52" s="46" t="str">
        <f>VLOOKUP(C52,'[1]Коды программ'!$A$2:$B$578,2,FALSE)</f>
        <v>Разработка и эксплуатация нефтяных и газовых месторождений</v>
      </c>
      <c r="E52" s="47" t="s">
        <v>701</v>
      </c>
      <c r="F52" s="53" t="s">
        <v>1344</v>
      </c>
      <c r="G52" s="49">
        <f t="shared" si="11"/>
        <v>0</v>
      </c>
      <c r="H52" s="49">
        <f t="shared" si="9"/>
        <v>0</v>
      </c>
      <c r="I52" s="49">
        <f t="shared" si="9"/>
        <v>0</v>
      </c>
      <c r="J52" s="49">
        <f t="shared" si="9"/>
        <v>0</v>
      </c>
      <c r="K52" s="49">
        <f t="shared" si="9"/>
        <v>0</v>
      </c>
      <c r="L52" s="49">
        <f t="shared" si="9"/>
        <v>0</v>
      </c>
      <c r="M52" s="49">
        <f t="shared" si="9"/>
        <v>0</v>
      </c>
      <c r="N52" s="49">
        <f t="shared" si="9"/>
        <v>0</v>
      </c>
      <c r="O52" s="49">
        <f t="shared" si="9"/>
        <v>0</v>
      </c>
      <c r="P52" s="49">
        <f t="shared" si="9"/>
        <v>0</v>
      </c>
      <c r="Q52" s="49">
        <f t="shared" si="9"/>
        <v>0</v>
      </c>
      <c r="R52" s="49">
        <f t="shared" si="9"/>
        <v>0</v>
      </c>
      <c r="S52" s="49">
        <f t="shared" si="9"/>
        <v>0</v>
      </c>
      <c r="T52" s="49">
        <f t="shared" si="9"/>
        <v>0</v>
      </c>
      <c r="U52" s="49">
        <f t="shared" si="9"/>
        <v>0</v>
      </c>
      <c r="V52" s="49">
        <f t="shared" si="9"/>
        <v>0</v>
      </c>
      <c r="W52" s="49">
        <f t="shared" si="9"/>
        <v>0</v>
      </c>
      <c r="X52" s="49">
        <f t="shared" si="9"/>
        <v>0</v>
      </c>
      <c r="Y52" s="49">
        <f t="shared" si="9"/>
        <v>0</v>
      </c>
      <c r="Z52" s="49">
        <f t="shared" si="9"/>
        <v>0</v>
      </c>
      <c r="AA52" s="49">
        <f t="shared" si="9"/>
        <v>0</v>
      </c>
      <c r="AB52" s="49">
        <f t="shared" si="9"/>
        <v>0</v>
      </c>
      <c r="AC52" s="49">
        <f t="shared" si="9"/>
        <v>0</v>
      </c>
      <c r="AD52" s="49">
        <f t="shared" si="9"/>
        <v>0</v>
      </c>
      <c r="AE52" s="49">
        <f t="shared" si="9"/>
        <v>0</v>
      </c>
      <c r="AF52" s="49">
        <f t="shared" si="9"/>
        <v>0</v>
      </c>
      <c r="AG52" s="49">
        <v>0</v>
      </c>
      <c r="AH52" s="51" t="str">
        <f t="shared" si="13"/>
        <v>проверка пройдена</v>
      </c>
    </row>
    <row r="53" spans="1:34" s="61" customFormat="1" ht="51.75" customHeight="1" x14ac:dyDescent="0.25">
      <c r="A53" s="55" t="s">
        <v>682</v>
      </c>
      <c r="B53" s="55"/>
      <c r="C53" s="55" t="s">
        <v>67</v>
      </c>
      <c r="D53" s="55" t="str">
        <f>VLOOKUP(C53,'Коды программ'!$A$2:$B$578,2,FALSE)</f>
        <v>Информационные системы (по отраслям)</v>
      </c>
      <c r="E53" s="56" t="s">
        <v>10</v>
      </c>
      <c r="F53" s="57" t="s">
        <v>721</v>
      </c>
      <c r="G53" s="58">
        <v>49</v>
      </c>
      <c r="H53" s="58">
        <v>36</v>
      </c>
      <c r="I53" s="58">
        <v>17</v>
      </c>
      <c r="J53" s="58">
        <v>9</v>
      </c>
      <c r="K53" s="58">
        <v>0</v>
      </c>
      <c r="L53" s="58">
        <v>2</v>
      </c>
      <c r="M53" s="58">
        <v>6</v>
      </c>
      <c r="N53" s="58">
        <v>5</v>
      </c>
      <c r="O53" s="58">
        <v>0</v>
      </c>
      <c r="P53" s="58">
        <v>0</v>
      </c>
      <c r="Q53" s="58">
        <v>0</v>
      </c>
      <c r="R53" s="58">
        <v>0</v>
      </c>
      <c r="S53" s="58">
        <v>0</v>
      </c>
      <c r="T53" s="58">
        <v>0</v>
      </c>
      <c r="U53" s="58">
        <v>0</v>
      </c>
      <c r="V53" s="58">
        <v>0</v>
      </c>
      <c r="W53" s="58">
        <v>0</v>
      </c>
      <c r="X53" s="58">
        <v>0</v>
      </c>
      <c r="Y53" s="58">
        <v>0</v>
      </c>
      <c r="Z53" s="58">
        <v>0</v>
      </c>
      <c r="AA53" s="58">
        <v>0</v>
      </c>
      <c r="AB53" s="58">
        <v>0</v>
      </c>
      <c r="AC53" s="58">
        <v>0</v>
      </c>
      <c r="AD53" s="58">
        <v>0</v>
      </c>
      <c r="AE53" s="58">
        <v>0</v>
      </c>
      <c r="AF53" s="58">
        <v>0</v>
      </c>
      <c r="AG53" s="59">
        <v>0</v>
      </c>
      <c r="AH53" s="60" t="str">
        <f>IF(G53=H53+K53+L53+M53+N53+O53+P53+Q53+R53+S53+T53+U53+V53+W53+X53+Y53+Z53+AA53+AB53+AC53+AD53+AE53+AF53,"проверка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 spans="1:34" s="61" customFormat="1" ht="35.25" customHeight="1" x14ac:dyDescent="0.25">
      <c r="A54" s="55" t="s">
        <v>682</v>
      </c>
      <c r="B54" s="55"/>
      <c r="C54" s="55" t="s">
        <v>67</v>
      </c>
      <c r="D54" s="55" t="str">
        <f>VLOOKUP(C54,'Коды программ'!$A$2:$B$578,2,FALSE)</f>
        <v>Информационные системы (по отраслям)</v>
      </c>
      <c r="E54" s="56" t="s">
        <v>11</v>
      </c>
      <c r="F54" s="62" t="s">
        <v>722</v>
      </c>
      <c r="G54" s="58">
        <v>0</v>
      </c>
      <c r="H54" s="58">
        <v>0</v>
      </c>
      <c r="I54" s="58">
        <v>0</v>
      </c>
      <c r="J54" s="58">
        <v>0</v>
      </c>
      <c r="K54" s="58">
        <v>0</v>
      </c>
      <c r="L54" s="58">
        <v>0</v>
      </c>
      <c r="M54" s="58">
        <v>0</v>
      </c>
      <c r="N54" s="58">
        <v>0</v>
      </c>
      <c r="O54" s="58">
        <v>0</v>
      </c>
      <c r="P54" s="58">
        <v>0</v>
      </c>
      <c r="Q54" s="58">
        <v>0</v>
      </c>
      <c r="R54" s="58">
        <v>0</v>
      </c>
      <c r="S54" s="58">
        <v>0</v>
      </c>
      <c r="T54" s="58">
        <v>0</v>
      </c>
      <c r="U54" s="58">
        <v>0</v>
      </c>
      <c r="V54" s="58">
        <v>0</v>
      </c>
      <c r="W54" s="58">
        <v>0</v>
      </c>
      <c r="X54" s="58">
        <v>0</v>
      </c>
      <c r="Y54" s="58">
        <v>0</v>
      </c>
      <c r="Z54" s="58">
        <v>0</v>
      </c>
      <c r="AA54" s="58">
        <v>0</v>
      </c>
      <c r="AB54" s="58">
        <v>0</v>
      </c>
      <c r="AC54" s="58">
        <v>0</v>
      </c>
      <c r="AD54" s="58">
        <v>0</v>
      </c>
      <c r="AE54" s="58">
        <v>0</v>
      </c>
      <c r="AF54" s="58">
        <v>0</v>
      </c>
      <c r="AG54" s="58">
        <v>0</v>
      </c>
      <c r="AH54" s="60" t="str">
        <f t="shared" ref="AH54:AH57" si="14">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61" customFormat="1" ht="35.25" customHeight="1" x14ac:dyDescent="0.25">
      <c r="A55" s="55" t="s">
        <v>682</v>
      </c>
      <c r="B55" s="55"/>
      <c r="C55" s="55" t="s">
        <v>67</v>
      </c>
      <c r="D55" s="55" t="str">
        <f>VLOOKUP(C55,'Коды программ'!$A$2:$B$578,2,FALSE)</f>
        <v>Информационные системы (по отраслям)</v>
      </c>
      <c r="E55" s="56" t="s">
        <v>12</v>
      </c>
      <c r="F55" s="62" t="s">
        <v>723</v>
      </c>
      <c r="G55" s="58">
        <v>0</v>
      </c>
      <c r="H55" s="58">
        <v>0</v>
      </c>
      <c r="I55" s="58">
        <v>0</v>
      </c>
      <c r="J55" s="58">
        <v>0</v>
      </c>
      <c r="K55" s="58">
        <v>0</v>
      </c>
      <c r="L55" s="58">
        <v>0</v>
      </c>
      <c r="M55" s="58">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c r="AD55" s="58">
        <v>0</v>
      </c>
      <c r="AE55" s="58">
        <v>0</v>
      </c>
      <c r="AF55" s="58">
        <v>0</v>
      </c>
      <c r="AG55" s="58">
        <v>0</v>
      </c>
      <c r="AH55" s="60" t="str">
        <f t="shared" si="14"/>
        <v>проверка пройдена</v>
      </c>
    </row>
    <row r="56" spans="1:34" s="61" customFormat="1" ht="36.75" customHeight="1" x14ac:dyDescent="0.25">
      <c r="A56" s="55" t="s">
        <v>682</v>
      </c>
      <c r="B56" s="55"/>
      <c r="C56" s="55" t="s">
        <v>67</v>
      </c>
      <c r="D56" s="55" t="str">
        <f>VLOOKUP(C56,'Коды программ'!$A$2:$B$578,2,FALSE)</f>
        <v>Информационные системы (по отраслям)</v>
      </c>
      <c r="E56" s="56" t="s">
        <v>13</v>
      </c>
      <c r="F56" s="62" t="s">
        <v>15</v>
      </c>
      <c r="G56" s="58">
        <v>0</v>
      </c>
      <c r="H56" s="58">
        <v>0</v>
      </c>
      <c r="I56" s="58">
        <v>0</v>
      </c>
      <c r="J56" s="58">
        <v>0</v>
      </c>
      <c r="K56" s="58">
        <v>0</v>
      </c>
      <c r="L56" s="58">
        <v>0</v>
      </c>
      <c r="M56" s="58">
        <v>0</v>
      </c>
      <c r="N56" s="58">
        <v>0</v>
      </c>
      <c r="O56" s="58">
        <v>0</v>
      </c>
      <c r="P56" s="58">
        <v>0</v>
      </c>
      <c r="Q56" s="58">
        <v>0</v>
      </c>
      <c r="R56" s="58">
        <v>0</v>
      </c>
      <c r="S56" s="58">
        <v>0</v>
      </c>
      <c r="T56" s="58">
        <v>0</v>
      </c>
      <c r="U56" s="58">
        <v>0</v>
      </c>
      <c r="V56" s="58">
        <v>0</v>
      </c>
      <c r="W56" s="58">
        <v>0</v>
      </c>
      <c r="X56" s="58">
        <v>0</v>
      </c>
      <c r="Y56" s="58">
        <v>0</v>
      </c>
      <c r="Z56" s="58">
        <v>0</v>
      </c>
      <c r="AA56" s="58">
        <v>0</v>
      </c>
      <c r="AB56" s="58">
        <v>0</v>
      </c>
      <c r="AC56" s="58">
        <v>0</v>
      </c>
      <c r="AD56" s="58">
        <v>0</v>
      </c>
      <c r="AE56" s="58">
        <v>0</v>
      </c>
      <c r="AF56" s="58">
        <v>0</v>
      </c>
      <c r="AG56" s="58">
        <v>0</v>
      </c>
      <c r="AH56" s="60" t="str">
        <f t="shared" si="14"/>
        <v>проверка пройдена</v>
      </c>
    </row>
    <row r="57" spans="1:34" s="61" customFormat="1" ht="27" customHeight="1" x14ac:dyDescent="0.25">
      <c r="A57" s="55" t="s">
        <v>682</v>
      </c>
      <c r="B57" s="55"/>
      <c r="C57" s="55" t="s">
        <v>67</v>
      </c>
      <c r="D57" s="55" t="str">
        <f>VLOOKUP(C57,'Коды программ'!$A$2:$B$578,2,FALSE)</f>
        <v>Информационные системы (по отраслям)</v>
      </c>
      <c r="E57" s="56" t="s">
        <v>14</v>
      </c>
      <c r="F57" s="62" t="s">
        <v>18</v>
      </c>
      <c r="G57" s="58">
        <v>0</v>
      </c>
      <c r="H57" s="58">
        <v>0</v>
      </c>
      <c r="I57" s="58">
        <v>0</v>
      </c>
      <c r="J57" s="58">
        <v>0</v>
      </c>
      <c r="K57" s="58">
        <v>0</v>
      </c>
      <c r="L57" s="58">
        <v>0</v>
      </c>
      <c r="M57" s="58">
        <v>0</v>
      </c>
      <c r="N57" s="58">
        <v>0</v>
      </c>
      <c r="O57" s="58">
        <v>0</v>
      </c>
      <c r="P57" s="58">
        <v>0</v>
      </c>
      <c r="Q57" s="58">
        <v>0</v>
      </c>
      <c r="R57" s="58">
        <v>0</v>
      </c>
      <c r="S57" s="58">
        <v>0</v>
      </c>
      <c r="T57" s="58">
        <v>0</v>
      </c>
      <c r="U57" s="58">
        <v>0</v>
      </c>
      <c r="V57" s="58">
        <v>0</v>
      </c>
      <c r="W57" s="58">
        <v>0</v>
      </c>
      <c r="X57" s="58">
        <v>0</v>
      </c>
      <c r="Y57" s="58">
        <v>0</v>
      </c>
      <c r="Z57" s="58">
        <v>0</v>
      </c>
      <c r="AA57" s="58">
        <v>0</v>
      </c>
      <c r="AB57" s="58">
        <v>0</v>
      </c>
      <c r="AC57" s="58">
        <v>0</v>
      </c>
      <c r="AD57" s="58">
        <v>0</v>
      </c>
      <c r="AE57" s="58">
        <v>0</v>
      </c>
      <c r="AF57" s="58">
        <v>0</v>
      </c>
      <c r="AG57" s="58">
        <v>0</v>
      </c>
      <c r="AH57" s="60" t="str">
        <f t="shared" si="14"/>
        <v>проверка пройдена</v>
      </c>
    </row>
    <row r="58" spans="1:34" s="61" customFormat="1" ht="51.6" customHeight="1" x14ac:dyDescent="0.25">
      <c r="A58" s="55" t="s">
        <v>682</v>
      </c>
      <c r="B58" s="55"/>
      <c r="C58" s="55" t="s">
        <v>67</v>
      </c>
      <c r="D58" s="55" t="str">
        <f>VLOOKUP(C58,'[1]Коды программ'!$A$2:$B$578,2,FALSE)</f>
        <v>Информационные системы (по отраслям)</v>
      </c>
      <c r="E58" s="56" t="s">
        <v>692</v>
      </c>
      <c r="F58" s="57" t="s">
        <v>1346</v>
      </c>
      <c r="G58" s="58">
        <f>G54+G56</f>
        <v>0</v>
      </c>
      <c r="H58" s="58">
        <f t="shared" ref="H58:AG58" si="15">H54+H56</f>
        <v>0</v>
      </c>
      <c r="I58" s="58">
        <f t="shared" si="15"/>
        <v>0</v>
      </c>
      <c r="J58" s="58">
        <f t="shared" si="15"/>
        <v>0</v>
      </c>
      <c r="K58" s="58">
        <f t="shared" si="15"/>
        <v>0</v>
      </c>
      <c r="L58" s="58">
        <f t="shared" si="15"/>
        <v>0</v>
      </c>
      <c r="M58" s="58">
        <f t="shared" si="15"/>
        <v>0</v>
      </c>
      <c r="N58" s="58">
        <f t="shared" si="15"/>
        <v>0</v>
      </c>
      <c r="O58" s="58">
        <f t="shared" si="15"/>
        <v>0</v>
      </c>
      <c r="P58" s="58">
        <f t="shared" si="15"/>
        <v>0</v>
      </c>
      <c r="Q58" s="58">
        <f t="shared" si="15"/>
        <v>0</v>
      </c>
      <c r="R58" s="58">
        <f t="shared" si="15"/>
        <v>0</v>
      </c>
      <c r="S58" s="58">
        <f t="shared" si="15"/>
        <v>0</v>
      </c>
      <c r="T58" s="58">
        <f t="shared" si="15"/>
        <v>0</v>
      </c>
      <c r="U58" s="58">
        <f t="shared" si="15"/>
        <v>0</v>
      </c>
      <c r="V58" s="58">
        <f t="shared" si="15"/>
        <v>0</v>
      </c>
      <c r="W58" s="58">
        <f t="shared" si="15"/>
        <v>0</v>
      </c>
      <c r="X58" s="58">
        <f t="shared" si="15"/>
        <v>0</v>
      </c>
      <c r="Y58" s="58">
        <f t="shared" si="15"/>
        <v>0</v>
      </c>
      <c r="Z58" s="58">
        <f t="shared" si="15"/>
        <v>0</v>
      </c>
      <c r="AA58" s="58">
        <f t="shared" si="15"/>
        <v>0</v>
      </c>
      <c r="AB58" s="58">
        <f t="shared" si="15"/>
        <v>0</v>
      </c>
      <c r="AC58" s="58">
        <f t="shared" si="15"/>
        <v>0</v>
      </c>
      <c r="AD58" s="58">
        <f t="shared" si="15"/>
        <v>0</v>
      </c>
      <c r="AE58" s="58">
        <f t="shared" si="15"/>
        <v>0</v>
      </c>
      <c r="AF58" s="58">
        <f t="shared" si="15"/>
        <v>0</v>
      </c>
      <c r="AG58" s="58">
        <f t="shared" si="15"/>
        <v>0</v>
      </c>
      <c r="AH58" s="60" t="str">
        <f>IF(G58=H58+K58+L58+M58+N58+O58+P58+Q58+R58+S58+T58+U58+V58+W58+X58+Y58+Z58+AA58+AB58+AC58+AD58+AE58+AF58,"проверка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9" spans="1:34" s="63" customFormat="1" ht="87" customHeight="1" x14ac:dyDescent="0.3">
      <c r="A59" s="55" t="s">
        <v>682</v>
      </c>
      <c r="B59" s="55"/>
      <c r="C59" s="55" t="s">
        <v>67</v>
      </c>
      <c r="D59" s="55" t="str">
        <f>VLOOKUP(C59,'[1]Коды программ'!$A$2:$B$578,2,FALSE)</f>
        <v>Информационные системы (по отраслям)</v>
      </c>
      <c r="E59" s="56" t="s">
        <v>693</v>
      </c>
      <c r="F59" s="57" t="s">
        <v>1342</v>
      </c>
      <c r="G59" s="58">
        <v>0</v>
      </c>
      <c r="H59" s="58">
        <v>0</v>
      </c>
      <c r="I59" s="58">
        <v>0</v>
      </c>
      <c r="J59" s="58">
        <v>0</v>
      </c>
      <c r="K59" s="58">
        <v>0</v>
      </c>
      <c r="L59" s="58">
        <v>0</v>
      </c>
      <c r="M59" s="58">
        <v>0</v>
      </c>
      <c r="N59" s="58">
        <v>0</v>
      </c>
      <c r="O59" s="58">
        <v>0</v>
      </c>
      <c r="P59" s="58">
        <v>0</v>
      </c>
      <c r="Q59" s="58">
        <v>0</v>
      </c>
      <c r="R59" s="58">
        <v>0</v>
      </c>
      <c r="S59" s="58">
        <v>0</v>
      </c>
      <c r="T59" s="58">
        <v>0</v>
      </c>
      <c r="U59" s="58">
        <v>0</v>
      </c>
      <c r="V59" s="58">
        <v>0</v>
      </c>
      <c r="W59" s="58">
        <v>0</v>
      </c>
      <c r="X59" s="58">
        <v>0</v>
      </c>
      <c r="Y59" s="58">
        <v>0</v>
      </c>
      <c r="Z59" s="58">
        <v>0</v>
      </c>
      <c r="AA59" s="58">
        <v>0</v>
      </c>
      <c r="AB59" s="58">
        <v>0</v>
      </c>
      <c r="AC59" s="58">
        <v>0</v>
      </c>
      <c r="AD59" s="58">
        <v>0</v>
      </c>
      <c r="AE59" s="58">
        <v>0</v>
      </c>
      <c r="AF59" s="58">
        <v>0</v>
      </c>
      <c r="AG59" s="58">
        <v>0</v>
      </c>
      <c r="AH59" s="60"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63" customFormat="1" ht="31.5" x14ac:dyDescent="0.3">
      <c r="A60" s="55" t="s">
        <v>682</v>
      </c>
      <c r="B60" s="55"/>
      <c r="C60" s="55" t="s">
        <v>67</v>
      </c>
      <c r="D60" s="55" t="str">
        <f>VLOOKUP(C60,'[1]Коды программ'!$A$2:$B$578,2,FALSE)</f>
        <v>Информационные системы (по отраслям)</v>
      </c>
      <c r="E60" s="56" t="s">
        <v>694</v>
      </c>
      <c r="F60" s="57" t="s">
        <v>1340</v>
      </c>
      <c r="G60" s="58">
        <v>0</v>
      </c>
      <c r="H60" s="58">
        <v>0</v>
      </c>
      <c r="I60" s="58">
        <v>0</v>
      </c>
      <c r="J60" s="58">
        <v>0</v>
      </c>
      <c r="K60" s="58">
        <v>0</v>
      </c>
      <c r="L60" s="58">
        <v>0</v>
      </c>
      <c r="M60" s="58">
        <v>0</v>
      </c>
      <c r="N60" s="58">
        <v>0</v>
      </c>
      <c r="O60" s="58">
        <v>0</v>
      </c>
      <c r="P60" s="58">
        <v>0</v>
      </c>
      <c r="Q60" s="58">
        <v>0</v>
      </c>
      <c r="R60" s="58">
        <v>0</v>
      </c>
      <c r="S60" s="58">
        <v>0</v>
      </c>
      <c r="T60" s="58">
        <v>0</v>
      </c>
      <c r="U60" s="58">
        <v>0</v>
      </c>
      <c r="V60" s="58">
        <v>0</v>
      </c>
      <c r="W60" s="58">
        <v>0</v>
      </c>
      <c r="X60" s="58">
        <v>0</v>
      </c>
      <c r="Y60" s="58">
        <v>0</v>
      </c>
      <c r="Z60" s="58">
        <v>0</v>
      </c>
      <c r="AA60" s="58">
        <v>0</v>
      </c>
      <c r="AB60" s="58">
        <v>0</v>
      </c>
      <c r="AC60" s="58">
        <v>0</v>
      </c>
      <c r="AD60" s="58">
        <v>0</v>
      </c>
      <c r="AE60" s="58">
        <v>0</v>
      </c>
      <c r="AF60" s="58">
        <v>0</v>
      </c>
      <c r="AG60" s="58">
        <v>0</v>
      </c>
      <c r="AH60" s="60" t="str">
        <f t="shared" ref="AH60:AH62" si="16">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63" customFormat="1" ht="31.5" x14ac:dyDescent="0.3">
      <c r="A61" s="55" t="s">
        <v>682</v>
      </c>
      <c r="B61" s="55"/>
      <c r="C61" s="55" t="s">
        <v>67</v>
      </c>
      <c r="D61" s="55" t="str">
        <f>VLOOKUP(C61,'[1]Коды программ'!$A$2:$B$578,2,FALSE)</f>
        <v>Информационные системы (по отраслям)</v>
      </c>
      <c r="E61" s="56" t="s">
        <v>695</v>
      </c>
      <c r="F61" s="57" t="s">
        <v>1341</v>
      </c>
      <c r="G61" s="58">
        <v>0</v>
      </c>
      <c r="H61" s="58">
        <v>0</v>
      </c>
      <c r="I61" s="58">
        <v>0</v>
      </c>
      <c r="J61" s="58">
        <v>0</v>
      </c>
      <c r="K61" s="58">
        <v>0</v>
      </c>
      <c r="L61" s="58">
        <v>0</v>
      </c>
      <c r="M61" s="58">
        <v>0</v>
      </c>
      <c r="N61" s="58">
        <v>0</v>
      </c>
      <c r="O61" s="58">
        <v>0</v>
      </c>
      <c r="P61" s="58">
        <v>0</v>
      </c>
      <c r="Q61" s="58">
        <v>0</v>
      </c>
      <c r="R61" s="58">
        <v>0</v>
      </c>
      <c r="S61" s="58">
        <v>0</v>
      </c>
      <c r="T61" s="58">
        <v>0</v>
      </c>
      <c r="U61" s="58">
        <v>0</v>
      </c>
      <c r="V61" s="58">
        <v>0</v>
      </c>
      <c r="W61" s="58">
        <v>0</v>
      </c>
      <c r="X61" s="58">
        <v>0</v>
      </c>
      <c r="Y61" s="58">
        <v>0</v>
      </c>
      <c r="Z61" s="58">
        <v>0</v>
      </c>
      <c r="AA61" s="58">
        <v>0</v>
      </c>
      <c r="AB61" s="58">
        <v>0</v>
      </c>
      <c r="AC61" s="58">
        <v>0</v>
      </c>
      <c r="AD61" s="58">
        <v>0</v>
      </c>
      <c r="AE61" s="58">
        <v>0</v>
      </c>
      <c r="AF61" s="58">
        <v>0</v>
      </c>
      <c r="AG61" s="58">
        <v>0</v>
      </c>
      <c r="AH61" s="60" t="str">
        <f t="shared" si="16"/>
        <v>проверка пройдена</v>
      </c>
    </row>
    <row r="62" spans="1:34" s="63" customFormat="1" ht="31.5" x14ac:dyDescent="0.3">
      <c r="A62" s="55" t="s">
        <v>682</v>
      </c>
      <c r="B62" s="55"/>
      <c r="C62" s="55" t="s">
        <v>67</v>
      </c>
      <c r="D62" s="55" t="str">
        <f>VLOOKUP(C62,'[1]Коды программ'!$A$2:$B$578,2,FALSE)</f>
        <v>Информационные системы (по отраслям)</v>
      </c>
      <c r="E62" s="56" t="s">
        <v>696</v>
      </c>
      <c r="F62" s="57" t="s">
        <v>1347</v>
      </c>
      <c r="G62" s="58">
        <v>0</v>
      </c>
      <c r="H62" s="58">
        <v>0</v>
      </c>
      <c r="I62" s="58">
        <v>0</v>
      </c>
      <c r="J62" s="58">
        <v>0</v>
      </c>
      <c r="K62" s="58">
        <v>0</v>
      </c>
      <c r="L62" s="58">
        <v>0</v>
      </c>
      <c r="M62" s="58">
        <v>0</v>
      </c>
      <c r="N62" s="58">
        <v>0</v>
      </c>
      <c r="O62" s="58">
        <v>0</v>
      </c>
      <c r="P62" s="58">
        <v>0</v>
      </c>
      <c r="Q62" s="58">
        <v>0</v>
      </c>
      <c r="R62" s="58">
        <v>0</v>
      </c>
      <c r="S62" s="58">
        <v>0</v>
      </c>
      <c r="T62" s="58">
        <v>0</v>
      </c>
      <c r="U62" s="58">
        <v>0</v>
      </c>
      <c r="V62" s="58">
        <v>0</v>
      </c>
      <c r="W62" s="58">
        <v>0</v>
      </c>
      <c r="X62" s="58">
        <v>0</v>
      </c>
      <c r="Y62" s="58">
        <v>0</v>
      </c>
      <c r="Z62" s="58">
        <v>0</v>
      </c>
      <c r="AA62" s="58">
        <v>0</v>
      </c>
      <c r="AB62" s="58">
        <v>0</v>
      </c>
      <c r="AC62" s="58">
        <v>0</v>
      </c>
      <c r="AD62" s="58">
        <v>0</v>
      </c>
      <c r="AE62" s="58">
        <v>0</v>
      </c>
      <c r="AF62" s="58">
        <v>0</v>
      </c>
      <c r="AG62" s="58">
        <v>0</v>
      </c>
      <c r="AH62" s="60" t="str">
        <f t="shared" si="16"/>
        <v>проверка пройдена</v>
      </c>
    </row>
    <row r="63" spans="1:34" s="63" customFormat="1" ht="35.25" customHeight="1" x14ac:dyDescent="0.3">
      <c r="A63" s="55" t="s">
        <v>682</v>
      </c>
      <c r="B63" s="55"/>
      <c r="C63" s="55" t="s">
        <v>67</v>
      </c>
      <c r="D63" s="55" t="str">
        <f>VLOOKUP(C63,'[1]Коды программ'!$A$2:$B$578,2,FALSE)</f>
        <v>Информационные системы (по отраслям)</v>
      </c>
      <c r="E63" s="56" t="s">
        <v>697</v>
      </c>
      <c r="F63" s="57" t="s">
        <v>1348</v>
      </c>
      <c r="G63" s="58">
        <v>0</v>
      </c>
      <c r="H63" s="58">
        <v>0</v>
      </c>
      <c r="I63" s="58">
        <v>0</v>
      </c>
      <c r="J63" s="58">
        <v>0</v>
      </c>
      <c r="K63" s="58">
        <v>0</v>
      </c>
      <c r="L63" s="58">
        <v>0</v>
      </c>
      <c r="M63" s="58">
        <v>0</v>
      </c>
      <c r="N63" s="58">
        <v>0</v>
      </c>
      <c r="O63" s="58">
        <v>0</v>
      </c>
      <c r="P63" s="58">
        <v>0</v>
      </c>
      <c r="Q63" s="58">
        <v>0</v>
      </c>
      <c r="R63" s="58">
        <v>0</v>
      </c>
      <c r="S63" s="58">
        <v>0</v>
      </c>
      <c r="T63" s="58">
        <v>0</v>
      </c>
      <c r="U63" s="58">
        <v>0</v>
      </c>
      <c r="V63" s="58">
        <v>0</v>
      </c>
      <c r="W63" s="58">
        <v>0</v>
      </c>
      <c r="X63" s="58">
        <v>0</v>
      </c>
      <c r="Y63" s="58">
        <v>0</v>
      </c>
      <c r="Z63" s="58">
        <v>0</v>
      </c>
      <c r="AA63" s="58">
        <v>0</v>
      </c>
      <c r="AB63" s="58">
        <v>0</v>
      </c>
      <c r="AC63" s="58">
        <v>0</v>
      </c>
      <c r="AD63" s="58">
        <v>0</v>
      </c>
      <c r="AE63" s="58">
        <v>0</v>
      </c>
      <c r="AF63" s="58">
        <v>0</v>
      </c>
      <c r="AG63" s="58">
        <v>0</v>
      </c>
      <c r="AH63" s="60" t="str">
        <f>IF(G63=H63+K63+L63+M63+N63+O63+P63+Q63+R63+S63+T63+U63+V63+W63+X63+Y63+Z63+AA63+AB63+AC63+AD63+AE63+AF63,"проверка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4" spans="1:34" s="63" customFormat="1" ht="47.25" x14ac:dyDescent="0.3">
      <c r="A64" s="55" t="s">
        <v>682</v>
      </c>
      <c r="B64" s="55"/>
      <c r="C64" s="55" t="s">
        <v>67</v>
      </c>
      <c r="D64" s="55" t="str">
        <f>VLOOKUP(C64,'[1]Коды программ'!$A$2:$B$578,2,FALSE)</f>
        <v>Информационные системы (по отраслям)</v>
      </c>
      <c r="E64" s="56" t="s">
        <v>698</v>
      </c>
      <c r="F64" s="57" t="s">
        <v>1349</v>
      </c>
      <c r="G64" s="58">
        <v>0</v>
      </c>
      <c r="H64" s="58">
        <v>0</v>
      </c>
      <c r="I64" s="58">
        <v>0</v>
      </c>
      <c r="J64" s="58">
        <v>0</v>
      </c>
      <c r="K64" s="58">
        <v>0</v>
      </c>
      <c r="L64" s="58">
        <v>0</v>
      </c>
      <c r="M64" s="58">
        <v>0</v>
      </c>
      <c r="N64" s="58">
        <v>0</v>
      </c>
      <c r="O64" s="58">
        <v>0</v>
      </c>
      <c r="P64" s="58">
        <v>0</v>
      </c>
      <c r="Q64" s="58">
        <v>0</v>
      </c>
      <c r="R64" s="58">
        <v>0</v>
      </c>
      <c r="S64" s="58">
        <v>0</v>
      </c>
      <c r="T64" s="58">
        <v>0</v>
      </c>
      <c r="U64" s="58">
        <v>0</v>
      </c>
      <c r="V64" s="58">
        <v>0</v>
      </c>
      <c r="W64" s="58">
        <v>0</v>
      </c>
      <c r="X64" s="58">
        <v>0</v>
      </c>
      <c r="Y64" s="58">
        <v>0</v>
      </c>
      <c r="Z64" s="58">
        <v>0</v>
      </c>
      <c r="AA64" s="58">
        <v>0</v>
      </c>
      <c r="AB64" s="58">
        <v>0</v>
      </c>
      <c r="AC64" s="58">
        <v>0</v>
      </c>
      <c r="AD64" s="58">
        <v>0</v>
      </c>
      <c r="AE64" s="58">
        <v>0</v>
      </c>
      <c r="AF64" s="58">
        <v>0</v>
      </c>
      <c r="AG64" s="58">
        <v>0</v>
      </c>
      <c r="AH64" s="60" t="str">
        <f t="shared" ref="AH64:AH67" si="17">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63" customFormat="1" ht="31.5" x14ac:dyDescent="0.3">
      <c r="A65" s="55" t="s">
        <v>682</v>
      </c>
      <c r="B65" s="55"/>
      <c r="C65" s="55" t="s">
        <v>67</v>
      </c>
      <c r="D65" s="55" t="str">
        <f>VLOOKUP(C65,'[1]Коды программ'!$A$2:$B$578,2,FALSE)</f>
        <v>Информационные системы (по отраслям)</v>
      </c>
      <c r="E65" s="56" t="s">
        <v>699</v>
      </c>
      <c r="F65" s="57" t="s">
        <v>1350</v>
      </c>
      <c r="G65" s="58">
        <v>0</v>
      </c>
      <c r="H65" s="58">
        <v>0</v>
      </c>
      <c r="I65" s="58">
        <v>0</v>
      </c>
      <c r="J65" s="58">
        <v>0</v>
      </c>
      <c r="K65" s="58">
        <v>0</v>
      </c>
      <c r="L65" s="58">
        <v>0</v>
      </c>
      <c r="M65" s="58">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c r="AD65" s="58">
        <v>0</v>
      </c>
      <c r="AE65" s="58">
        <v>0</v>
      </c>
      <c r="AF65" s="58">
        <v>0</v>
      </c>
      <c r="AG65" s="58">
        <v>0</v>
      </c>
      <c r="AH65" s="60" t="str">
        <f t="shared" si="17"/>
        <v>проверка пройдена</v>
      </c>
    </row>
    <row r="66" spans="1:34" s="63" customFormat="1" ht="63" x14ac:dyDescent="0.3">
      <c r="A66" s="55" t="s">
        <v>682</v>
      </c>
      <c r="B66" s="55"/>
      <c r="C66" s="55" t="s">
        <v>67</v>
      </c>
      <c r="D66" s="55" t="str">
        <f>VLOOKUP(C66,'[1]Коды программ'!$A$2:$B$578,2,FALSE)</f>
        <v>Информационные системы (по отраслям)</v>
      </c>
      <c r="E66" s="56" t="s">
        <v>700</v>
      </c>
      <c r="F66" s="62" t="s">
        <v>1343</v>
      </c>
      <c r="G66" s="58">
        <v>0</v>
      </c>
      <c r="H66" s="58">
        <v>0</v>
      </c>
      <c r="I66" s="58">
        <v>0</v>
      </c>
      <c r="J66" s="58">
        <v>0</v>
      </c>
      <c r="K66" s="58">
        <v>0</v>
      </c>
      <c r="L66" s="58">
        <v>0</v>
      </c>
      <c r="M66" s="58">
        <v>0</v>
      </c>
      <c r="N66" s="58">
        <v>0</v>
      </c>
      <c r="O66" s="58">
        <v>0</v>
      </c>
      <c r="P66" s="58">
        <v>0</v>
      </c>
      <c r="Q66" s="58">
        <v>0</v>
      </c>
      <c r="R66" s="58">
        <v>0</v>
      </c>
      <c r="S66" s="58">
        <v>0</v>
      </c>
      <c r="T66" s="58">
        <v>0</v>
      </c>
      <c r="U66" s="58">
        <v>0</v>
      </c>
      <c r="V66" s="58">
        <v>0</v>
      </c>
      <c r="W66" s="58">
        <v>0</v>
      </c>
      <c r="X66" s="58">
        <v>0</v>
      </c>
      <c r="Y66" s="58">
        <v>0</v>
      </c>
      <c r="Z66" s="58">
        <v>0</v>
      </c>
      <c r="AA66" s="58">
        <v>0</v>
      </c>
      <c r="AB66" s="58">
        <v>0</v>
      </c>
      <c r="AC66" s="58">
        <v>0</v>
      </c>
      <c r="AD66" s="58">
        <v>0</v>
      </c>
      <c r="AE66" s="58">
        <v>0</v>
      </c>
      <c r="AF66" s="58">
        <v>0</v>
      </c>
      <c r="AG66" s="58">
        <v>0</v>
      </c>
      <c r="AH66" s="60" t="str">
        <f t="shared" si="17"/>
        <v>проверка пройдена</v>
      </c>
    </row>
    <row r="67" spans="1:34" s="63" customFormat="1" ht="78.75" x14ac:dyDescent="0.3">
      <c r="A67" s="55" t="s">
        <v>682</v>
      </c>
      <c r="B67" s="55"/>
      <c r="C67" s="55" t="s">
        <v>67</v>
      </c>
      <c r="D67" s="55" t="str">
        <f>VLOOKUP(C67,'[1]Коды программ'!$A$2:$B$578,2,FALSE)</f>
        <v>Информационные системы (по отраслям)</v>
      </c>
      <c r="E67" s="56" t="s">
        <v>701</v>
      </c>
      <c r="F67" s="62" t="s">
        <v>1344</v>
      </c>
      <c r="G67" s="58">
        <v>0</v>
      </c>
      <c r="H67" s="58">
        <v>0</v>
      </c>
      <c r="I67" s="58">
        <v>0</v>
      </c>
      <c r="J67" s="58">
        <v>0</v>
      </c>
      <c r="K67" s="58">
        <v>0</v>
      </c>
      <c r="L67" s="58">
        <v>0</v>
      </c>
      <c r="M67" s="58">
        <v>0</v>
      </c>
      <c r="N67" s="58">
        <v>0</v>
      </c>
      <c r="O67" s="58">
        <v>0</v>
      </c>
      <c r="P67" s="58">
        <v>0</v>
      </c>
      <c r="Q67" s="58">
        <v>0</v>
      </c>
      <c r="R67" s="58">
        <v>0</v>
      </c>
      <c r="S67" s="58">
        <v>0</v>
      </c>
      <c r="T67" s="58">
        <v>0</v>
      </c>
      <c r="U67" s="58">
        <v>0</v>
      </c>
      <c r="V67" s="58">
        <v>0</v>
      </c>
      <c r="W67" s="58">
        <v>0</v>
      </c>
      <c r="X67" s="58">
        <v>0</v>
      </c>
      <c r="Y67" s="58">
        <v>0</v>
      </c>
      <c r="Z67" s="58">
        <v>0</v>
      </c>
      <c r="AA67" s="58">
        <v>0</v>
      </c>
      <c r="AB67" s="58">
        <v>0</v>
      </c>
      <c r="AC67" s="58">
        <v>0</v>
      </c>
      <c r="AD67" s="58">
        <v>0</v>
      </c>
      <c r="AE67" s="58">
        <v>0</v>
      </c>
      <c r="AF67" s="58">
        <v>0</v>
      </c>
      <c r="AG67" s="58">
        <v>0</v>
      </c>
      <c r="AH67" s="60" t="str">
        <f t="shared" si="17"/>
        <v>проверка пройдена</v>
      </c>
    </row>
    <row r="68" spans="1:34" s="70" customFormat="1" ht="51.75" customHeight="1" x14ac:dyDescent="0.25">
      <c r="A68" s="64" t="s">
        <v>682</v>
      </c>
      <c r="B68" s="64"/>
      <c r="C68" s="64" t="s">
        <v>280</v>
      </c>
      <c r="D68" s="64" t="str">
        <f>VLOOKUP(C68,'Коды программ'!$A$2:$B$578,2,FALSE)</f>
        <v>Пожарная безопасность</v>
      </c>
      <c r="E68" s="65" t="s">
        <v>10</v>
      </c>
      <c r="F68" s="66" t="s">
        <v>721</v>
      </c>
      <c r="G68" s="67">
        <v>29</v>
      </c>
      <c r="H68" s="67">
        <v>14</v>
      </c>
      <c r="I68" s="67">
        <v>7</v>
      </c>
      <c r="J68" s="67">
        <v>4</v>
      </c>
      <c r="K68" s="67">
        <v>0</v>
      </c>
      <c r="L68" s="67">
        <v>0</v>
      </c>
      <c r="M68" s="67">
        <v>12</v>
      </c>
      <c r="N68" s="67">
        <v>3</v>
      </c>
      <c r="O68" s="67">
        <v>0</v>
      </c>
      <c r="P68" s="67">
        <v>0</v>
      </c>
      <c r="Q68" s="67">
        <v>0</v>
      </c>
      <c r="R68" s="67">
        <v>0</v>
      </c>
      <c r="S68" s="67">
        <v>0</v>
      </c>
      <c r="T68" s="67">
        <v>0</v>
      </c>
      <c r="U68" s="67">
        <v>0</v>
      </c>
      <c r="V68" s="67">
        <v>0</v>
      </c>
      <c r="W68" s="67">
        <v>0</v>
      </c>
      <c r="X68" s="67">
        <v>0</v>
      </c>
      <c r="Y68" s="67">
        <v>0</v>
      </c>
      <c r="Z68" s="67">
        <v>0</v>
      </c>
      <c r="AA68" s="67">
        <v>0</v>
      </c>
      <c r="AB68" s="67">
        <v>0</v>
      </c>
      <c r="AC68" s="67">
        <v>0</v>
      </c>
      <c r="AD68" s="67">
        <v>0</v>
      </c>
      <c r="AE68" s="67">
        <v>0</v>
      </c>
      <c r="AF68" s="67">
        <v>0</v>
      </c>
      <c r="AG68" s="68">
        <v>0</v>
      </c>
      <c r="AH68" s="69" t="str">
        <f>IF(G68=H68+K68+L68+M68+N68+O68+P68+Q68+R68+S68+T68+U68+V68+W68+X68+Y68+Z68+AA68+AB68+AC68+AD68+AE68+AF68,"проверка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9" spans="1:34" s="70" customFormat="1" ht="35.25" customHeight="1" x14ac:dyDescent="0.25">
      <c r="A69" s="64" t="s">
        <v>682</v>
      </c>
      <c r="B69" s="64"/>
      <c r="C69" s="64" t="s">
        <v>280</v>
      </c>
      <c r="D69" s="64" t="str">
        <f>VLOOKUP(C69,'Коды программ'!$A$2:$B$578,2,FALSE)</f>
        <v>Пожарная безопасность</v>
      </c>
      <c r="E69" s="65" t="s">
        <v>11</v>
      </c>
      <c r="F69" s="71" t="s">
        <v>722</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7">
        <v>0</v>
      </c>
      <c r="X69" s="67">
        <v>0</v>
      </c>
      <c r="Y69" s="67">
        <v>0</v>
      </c>
      <c r="Z69" s="67">
        <v>0</v>
      </c>
      <c r="AA69" s="67">
        <v>0</v>
      </c>
      <c r="AB69" s="67">
        <v>0</v>
      </c>
      <c r="AC69" s="67">
        <v>0</v>
      </c>
      <c r="AD69" s="67">
        <v>0</v>
      </c>
      <c r="AE69" s="67">
        <v>0</v>
      </c>
      <c r="AF69" s="67">
        <v>0</v>
      </c>
      <c r="AG69" s="67">
        <v>0</v>
      </c>
      <c r="AH69" s="69" t="str">
        <f t="shared" ref="AH69:AH72" si="18">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70" customFormat="1" ht="35.25" customHeight="1" x14ac:dyDescent="0.25">
      <c r="A70" s="64" t="s">
        <v>682</v>
      </c>
      <c r="B70" s="64"/>
      <c r="C70" s="64" t="s">
        <v>280</v>
      </c>
      <c r="D70" s="64" t="str">
        <f>VLOOKUP(C70,'Коды программ'!$A$2:$B$578,2,FALSE)</f>
        <v>Пожарная безопасность</v>
      </c>
      <c r="E70" s="65" t="s">
        <v>12</v>
      </c>
      <c r="F70" s="71" t="s">
        <v>723</v>
      </c>
      <c r="G70" s="67">
        <v>0</v>
      </c>
      <c r="H70" s="67">
        <v>0</v>
      </c>
      <c r="I70" s="67">
        <v>0</v>
      </c>
      <c r="J70" s="67">
        <v>0</v>
      </c>
      <c r="K70" s="67">
        <v>0</v>
      </c>
      <c r="L70" s="67">
        <v>0</v>
      </c>
      <c r="M70" s="67">
        <v>0</v>
      </c>
      <c r="N70" s="67">
        <v>0</v>
      </c>
      <c r="O70" s="67">
        <v>0</v>
      </c>
      <c r="P70" s="67">
        <v>0</v>
      </c>
      <c r="Q70" s="67">
        <v>0</v>
      </c>
      <c r="R70" s="67">
        <v>0</v>
      </c>
      <c r="S70" s="67">
        <v>0</v>
      </c>
      <c r="T70" s="67">
        <v>0</v>
      </c>
      <c r="U70" s="67">
        <v>0</v>
      </c>
      <c r="V70" s="67">
        <v>0</v>
      </c>
      <c r="W70" s="67">
        <v>0</v>
      </c>
      <c r="X70" s="67">
        <v>0</v>
      </c>
      <c r="Y70" s="67">
        <v>0</v>
      </c>
      <c r="Z70" s="67">
        <v>0</v>
      </c>
      <c r="AA70" s="67">
        <v>0</v>
      </c>
      <c r="AB70" s="67">
        <v>0</v>
      </c>
      <c r="AC70" s="67">
        <v>0</v>
      </c>
      <c r="AD70" s="67">
        <v>0</v>
      </c>
      <c r="AE70" s="67">
        <v>0</v>
      </c>
      <c r="AF70" s="67">
        <v>0</v>
      </c>
      <c r="AG70" s="67">
        <v>0</v>
      </c>
      <c r="AH70" s="69" t="str">
        <f t="shared" si="18"/>
        <v>проверка пройдена</v>
      </c>
    </row>
    <row r="71" spans="1:34" s="70" customFormat="1" ht="36.75" customHeight="1" x14ac:dyDescent="0.25">
      <c r="A71" s="64" t="s">
        <v>682</v>
      </c>
      <c r="B71" s="64"/>
      <c r="C71" s="64" t="s">
        <v>280</v>
      </c>
      <c r="D71" s="64" t="str">
        <f>VLOOKUP(C71,'Коды программ'!$A$2:$B$578,2,FALSE)</f>
        <v>Пожарная безопасность</v>
      </c>
      <c r="E71" s="65" t="s">
        <v>13</v>
      </c>
      <c r="F71" s="71" t="s">
        <v>15</v>
      </c>
      <c r="G71" s="67">
        <v>0</v>
      </c>
      <c r="H71" s="67">
        <v>0</v>
      </c>
      <c r="I71" s="67">
        <v>0</v>
      </c>
      <c r="J71" s="67">
        <v>0</v>
      </c>
      <c r="K71" s="67">
        <v>0</v>
      </c>
      <c r="L71" s="67">
        <v>0</v>
      </c>
      <c r="M71" s="67">
        <v>0</v>
      </c>
      <c r="N71" s="67">
        <v>0</v>
      </c>
      <c r="O71" s="67">
        <v>0</v>
      </c>
      <c r="P71" s="67">
        <v>0</v>
      </c>
      <c r="Q71" s="67">
        <v>0</v>
      </c>
      <c r="R71" s="67">
        <v>0</v>
      </c>
      <c r="S71" s="67">
        <v>0</v>
      </c>
      <c r="T71" s="67">
        <v>0</v>
      </c>
      <c r="U71" s="67">
        <v>0</v>
      </c>
      <c r="V71" s="67">
        <v>0</v>
      </c>
      <c r="W71" s="67">
        <v>0</v>
      </c>
      <c r="X71" s="67">
        <v>0</v>
      </c>
      <c r="Y71" s="67">
        <v>0</v>
      </c>
      <c r="Z71" s="67">
        <v>0</v>
      </c>
      <c r="AA71" s="67">
        <v>0</v>
      </c>
      <c r="AB71" s="67">
        <v>0</v>
      </c>
      <c r="AC71" s="67">
        <v>0</v>
      </c>
      <c r="AD71" s="67">
        <v>0</v>
      </c>
      <c r="AE71" s="67">
        <v>0</v>
      </c>
      <c r="AF71" s="67">
        <v>0</v>
      </c>
      <c r="AG71" s="67">
        <v>0</v>
      </c>
      <c r="AH71" s="69" t="str">
        <f t="shared" si="18"/>
        <v>проверка пройдена</v>
      </c>
    </row>
    <row r="72" spans="1:34" s="70" customFormat="1" ht="27" customHeight="1" x14ac:dyDescent="0.25">
      <c r="A72" s="64" t="s">
        <v>682</v>
      </c>
      <c r="B72" s="64"/>
      <c r="C72" s="64" t="s">
        <v>280</v>
      </c>
      <c r="D72" s="64" t="str">
        <f>VLOOKUP(C72,'Коды программ'!$A$2:$B$578,2,FALSE)</f>
        <v>Пожарная безопасность</v>
      </c>
      <c r="E72" s="65" t="s">
        <v>14</v>
      </c>
      <c r="F72" s="71" t="s">
        <v>18</v>
      </c>
      <c r="G72" s="67">
        <v>0</v>
      </c>
      <c r="H72" s="67">
        <v>0</v>
      </c>
      <c r="I72" s="67">
        <v>0</v>
      </c>
      <c r="J72" s="67">
        <v>0</v>
      </c>
      <c r="K72" s="67">
        <v>0</v>
      </c>
      <c r="L72" s="67">
        <v>0</v>
      </c>
      <c r="M72" s="67">
        <v>0</v>
      </c>
      <c r="N72" s="67">
        <v>0</v>
      </c>
      <c r="O72" s="67">
        <v>0</v>
      </c>
      <c r="P72" s="67">
        <v>0</v>
      </c>
      <c r="Q72" s="67">
        <v>0</v>
      </c>
      <c r="R72" s="67">
        <v>0</v>
      </c>
      <c r="S72" s="67">
        <v>0</v>
      </c>
      <c r="T72" s="67">
        <v>0</v>
      </c>
      <c r="U72" s="67">
        <v>0</v>
      </c>
      <c r="V72" s="67">
        <v>0</v>
      </c>
      <c r="W72" s="67">
        <v>0</v>
      </c>
      <c r="X72" s="67">
        <v>0</v>
      </c>
      <c r="Y72" s="67">
        <v>0</v>
      </c>
      <c r="Z72" s="67">
        <v>0</v>
      </c>
      <c r="AA72" s="67">
        <v>0</v>
      </c>
      <c r="AB72" s="67">
        <v>0</v>
      </c>
      <c r="AC72" s="67">
        <v>0</v>
      </c>
      <c r="AD72" s="67">
        <v>0</v>
      </c>
      <c r="AE72" s="67">
        <v>0</v>
      </c>
      <c r="AF72" s="67">
        <v>0</v>
      </c>
      <c r="AG72" s="67">
        <v>0</v>
      </c>
      <c r="AH72" s="69" t="str">
        <f t="shared" si="18"/>
        <v>проверка пройдена</v>
      </c>
    </row>
    <row r="73" spans="1:34" s="70" customFormat="1" ht="51.6" customHeight="1" x14ac:dyDescent="0.25">
      <c r="A73" s="64" t="s">
        <v>682</v>
      </c>
      <c r="B73" s="64"/>
      <c r="C73" s="64" t="s">
        <v>280</v>
      </c>
      <c r="D73" s="64" t="str">
        <f>VLOOKUP(C73,'[1]Коды программ'!$A$2:$B$578,2,FALSE)</f>
        <v>Пожарная безопасность</v>
      </c>
      <c r="E73" s="65" t="s">
        <v>692</v>
      </c>
      <c r="F73" s="66" t="s">
        <v>1346</v>
      </c>
      <c r="G73" s="67">
        <f>G69+G71</f>
        <v>0</v>
      </c>
      <c r="H73" s="67">
        <f t="shared" ref="H73:AG73" si="19">H69+H71</f>
        <v>0</v>
      </c>
      <c r="I73" s="67">
        <f t="shared" si="19"/>
        <v>0</v>
      </c>
      <c r="J73" s="67">
        <v>0</v>
      </c>
      <c r="K73" s="67">
        <f t="shared" si="19"/>
        <v>0</v>
      </c>
      <c r="L73" s="67">
        <f t="shared" si="19"/>
        <v>0</v>
      </c>
      <c r="M73" s="67">
        <f t="shared" si="19"/>
        <v>0</v>
      </c>
      <c r="N73" s="67">
        <f t="shared" si="19"/>
        <v>0</v>
      </c>
      <c r="O73" s="67">
        <f t="shared" si="19"/>
        <v>0</v>
      </c>
      <c r="P73" s="67">
        <f t="shared" si="19"/>
        <v>0</v>
      </c>
      <c r="Q73" s="67">
        <f t="shared" si="19"/>
        <v>0</v>
      </c>
      <c r="R73" s="67">
        <f t="shared" si="19"/>
        <v>0</v>
      </c>
      <c r="S73" s="67">
        <f t="shared" si="19"/>
        <v>0</v>
      </c>
      <c r="T73" s="67">
        <f t="shared" si="19"/>
        <v>0</v>
      </c>
      <c r="U73" s="67">
        <f t="shared" si="19"/>
        <v>0</v>
      </c>
      <c r="V73" s="67">
        <f t="shared" si="19"/>
        <v>0</v>
      </c>
      <c r="W73" s="67">
        <f t="shared" si="19"/>
        <v>0</v>
      </c>
      <c r="X73" s="67">
        <f t="shared" si="19"/>
        <v>0</v>
      </c>
      <c r="Y73" s="67">
        <f t="shared" si="19"/>
        <v>0</v>
      </c>
      <c r="Z73" s="67">
        <f t="shared" si="19"/>
        <v>0</v>
      </c>
      <c r="AA73" s="67">
        <f t="shared" si="19"/>
        <v>0</v>
      </c>
      <c r="AB73" s="67">
        <f t="shared" si="19"/>
        <v>0</v>
      </c>
      <c r="AC73" s="67">
        <f t="shared" si="19"/>
        <v>0</v>
      </c>
      <c r="AD73" s="67">
        <f t="shared" si="19"/>
        <v>0</v>
      </c>
      <c r="AE73" s="67">
        <f t="shared" si="19"/>
        <v>0</v>
      </c>
      <c r="AF73" s="67">
        <f t="shared" si="19"/>
        <v>0</v>
      </c>
      <c r="AG73" s="67">
        <f t="shared" si="19"/>
        <v>0</v>
      </c>
      <c r="AH73" s="69" t="str">
        <f>IF(G73=H73+K73+L73+M73+N73+O73+P73+Q73+R73+S73+T73+U73+V73+W73+X73+Y73+Z73+AA73+AB73+AC73+AD73+AE73+AF73,"проверка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4" spans="1:34" s="72" customFormat="1" ht="87" customHeight="1" x14ac:dyDescent="0.3">
      <c r="A74" s="64" t="s">
        <v>682</v>
      </c>
      <c r="B74" s="64"/>
      <c r="C74" s="64" t="s">
        <v>280</v>
      </c>
      <c r="D74" s="64" t="str">
        <f>VLOOKUP(C74,'[1]Коды программ'!$A$2:$B$578,2,FALSE)</f>
        <v>Пожарная безопасность</v>
      </c>
      <c r="E74" s="65" t="s">
        <v>693</v>
      </c>
      <c r="F74" s="66" t="s">
        <v>1342</v>
      </c>
      <c r="G74" s="67">
        <v>0</v>
      </c>
      <c r="H74" s="67">
        <v>0</v>
      </c>
      <c r="I74" s="67">
        <v>0</v>
      </c>
      <c r="J74" s="67">
        <v>0</v>
      </c>
      <c r="K74" s="67">
        <v>0</v>
      </c>
      <c r="L74" s="67">
        <v>0</v>
      </c>
      <c r="M74" s="67">
        <v>0</v>
      </c>
      <c r="N74" s="67">
        <v>0</v>
      </c>
      <c r="O74" s="67">
        <v>0</v>
      </c>
      <c r="P74" s="67">
        <v>0</v>
      </c>
      <c r="Q74" s="67">
        <v>0</v>
      </c>
      <c r="R74" s="67">
        <v>0</v>
      </c>
      <c r="S74" s="67">
        <v>0</v>
      </c>
      <c r="T74" s="67">
        <v>0</v>
      </c>
      <c r="U74" s="67">
        <v>0</v>
      </c>
      <c r="V74" s="67">
        <v>0</v>
      </c>
      <c r="W74" s="67">
        <v>0</v>
      </c>
      <c r="X74" s="67">
        <v>0</v>
      </c>
      <c r="Y74" s="67">
        <v>0</v>
      </c>
      <c r="Z74" s="67">
        <v>0</v>
      </c>
      <c r="AA74" s="67">
        <v>0</v>
      </c>
      <c r="AB74" s="67">
        <v>0</v>
      </c>
      <c r="AC74" s="67">
        <v>0</v>
      </c>
      <c r="AD74" s="67">
        <v>0</v>
      </c>
      <c r="AE74" s="67">
        <v>0</v>
      </c>
      <c r="AF74" s="67">
        <v>0</v>
      </c>
      <c r="AG74" s="67">
        <v>0</v>
      </c>
      <c r="AH74" s="69"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72" customFormat="1" x14ac:dyDescent="0.3">
      <c r="A75" s="64" t="s">
        <v>682</v>
      </c>
      <c r="B75" s="64"/>
      <c r="C75" s="64" t="s">
        <v>280</v>
      </c>
      <c r="D75" s="64" t="str">
        <f>VLOOKUP(C75,'[1]Коды программ'!$A$2:$B$578,2,FALSE)</f>
        <v>Пожарная безопасность</v>
      </c>
      <c r="E75" s="65" t="s">
        <v>694</v>
      </c>
      <c r="F75" s="66" t="s">
        <v>1340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7">
        <v>0</v>
      </c>
      <c r="X75" s="67">
        <v>0</v>
      </c>
      <c r="Y75" s="67">
        <v>0</v>
      </c>
      <c r="Z75" s="67">
        <v>0</v>
      </c>
      <c r="AA75" s="67">
        <v>0</v>
      </c>
      <c r="AB75" s="67">
        <v>0</v>
      </c>
      <c r="AC75" s="67">
        <v>0</v>
      </c>
      <c r="AD75" s="67">
        <v>0</v>
      </c>
      <c r="AE75" s="67">
        <v>0</v>
      </c>
      <c r="AF75" s="67">
        <v>0</v>
      </c>
      <c r="AG75" s="67">
        <v>0</v>
      </c>
      <c r="AH75" s="69" t="str">
        <f t="shared" ref="AH75:AH77" si="20">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72" customFormat="1" ht="31.5" x14ac:dyDescent="0.3">
      <c r="A76" s="64" t="s">
        <v>682</v>
      </c>
      <c r="B76" s="64"/>
      <c r="C76" s="64" t="s">
        <v>280</v>
      </c>
      <c r="D76" s="64" t="str">
        <f>VLOOKUP(C76,'[1]Коды программ'!$A$2:$B$578,2,FALSE)</f>
        <v>Пожарная безопасность</v>
      </c>
      <c r="E76" s="65" t="s">
        <v>695</v>
      </c>
      <c r="F76" s="66" t="s">
        <v>1341</v>
      </c>
      <c r="G76" s="67">
        <v>0</v>
      </c>
      <c r="H76" s="67">
        <v>0</v>
      </c>
      <c r="I76" s="67">
        <v>0</v>
      </c>
      <c r="J76" s="67">
        <v>0</v>
      </c>
      <c r="K76" s="67">
        <v>0</v>
      </c>
      <c r="L76" s="67">
        <v>0</v>
      </c>
      <c r="M76" s="67">
        <v>0</v>
      </c>
      <c r="N76" s="67">
        <v>0</v>
      </c>
      <c r="O76" s="67">
        <v>0</v>
      </c>
      <c r="P76" s="67">
        <v>0</v>
      </c>
      <c r="Q76" s="67">
        <v>0</v>
      </c>
      <c r="R76" s="67">
        <v>0</v>
      </c>
      <c r="S76" s="67">
        <v>0</v>
      </c>
      <c r="T76" s="67">
        <v>0</v>
      </c>
      <c r="U76" s="67">
        <v>0</v>
      </c>
      <c r="V76" s="67">
        <v>0</v>
      </c>
      <c r="W76" s="67">
        <v>0</v>
      </c>
      <c r="X76" s="67">
        <v>0</v>
      </c>
      <c r="Y76" s="67">
        <v>0</v>
      </c>
      <c r="Z76" s="67">
        <v>0</v>
      </c>
      <c r="AA76" s="67">
        <v>0</v>
      </c>
      <c r="AB76" s="67">
        <v>0</v>
      </c>
      <c r="AC76" s="67">
        <v>0</v>
      </c>
      <c r="AD76" s="67">
        <v>0</v>
      </c>
      <c r="AE76" s="67">
        <v>0</v>
      </c>
      <c r="AF76" s="67">
        <v>0</v>
      </c>
      <c r="AG76" s="67">
        <v>0</v>
      </c>
      <c r="AH76" s="69" t="str">
        <f t="shared" si="20"/>
        <v>проверка пройдена</v>
      </c>
    </row>
    <row r="77" spans="1:34" s="72" customFormat="1" x14ac:dyDescent="0.3">
      <c r="A77" s="64" t="s">
        <v>682</v>
      </c>
      <c r="B77" s="64"/>
      <c r="C77" s="64" t="s">
        <v>280</v>
      </c>
      <c r="D77" s="64" t="str">
        <f>VLOOKUP(C77,'[1]Коды программ'!$A$2:$B$578,2,FALSE)</f>
        <v>Пожарная безопасность</v>
      </c>
      <c r="E77" s="65" t="s">
        <v>696</v>
      </c>
      <c r="F77" s="66" t="s">
        <v>1347</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0</v>
      </c>
      <c r="Y77" s="67">
        <v>0</v>
      </c>
      <c r="Z77" s="67">
        <v>0</v>
      </c>
      <c r="AA77" s="67">
        <v>0</v>
      </c>
      <c r="AB77" s="67">
        <v>0</v>
      </c>
      <c r="AC77" s="67">
        <v>0</v>
      </c>
      <c r="AD77" s="67">
        <v>0</v>
      </c>
      <c r="AE77" s="67">
        <v>0</v>
      </c>
      <c r="AF77" s="67">
        <v>0</v>
      </c>
      <c r="AG77" s="67">
        <v>0</v>
      </c>
      <c r="AH77" s="69" t="str">
        <f t="shared" si="20"/>
        <v>проверка пройдена</v>
      </c>
    </row>
    <row r="78" spans="1:34" s="72" customFormat="1" ht="35.25" customHeight="1" x14ac:dyDescent="0.3">
      <c r="A78" s="64" t="s">
        <v>682</v>
      </c>
      <c r="B78" s="64"/>
      <c r="C78" s="64" t="s">
        <v>280</v>
      </c>
      <c r="D78" s="64" t="str">
        <f>VLOOKUP(C78,'[1]Коды программ'!$A$2:$B$578,2,FALSE)</f>
        <v>Пожарная безопасность</v>
      </c>
      <c r="E78" s="65" t="s">
        <v>697</v>
      </c>
      <c r="F78" s="66" t="s">
        <v>1348</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X78" s="67">
        <v>0</v>
      </c>
      <c r="Y78" s="67">
        <v>0</v>
      </c>
      <c r="Z78" s="67">
        <v>0</v>
      </c>
      <c r="AA78" s="67">
        <v>0</v>
      </c>
      <c r="AB78" s="67">
        <v>0</v>
      </c>
      <c r="AC78" s="67">
        <v>0</v>
      </c>
      <c r="AD78" s="67">
        <v>0</v>
      </c>
      <c r="AE78" s="67">
        <v>0</v>
      </c>
      <c r="AF78" s="67">
        <v>0</v>
      </c>
      <c r="AG78" s="67">
        <v>0</v>
      </c>
      <c r="AH78" s="69" t="str">
        <f>IF(G78=H78+K78+L78+M78+N78+O78+P78+Q78+R78+S78+T78+U78+V78+W78+X78+Y78+Z78+AA78+AB78+AC78+AD78+AE78+AF78,"проверка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9" spans="1:34" s="72" customFormat="1" ht="47.25" x14ac:dyDescent="0.3">
      <c r="A79" s="64" t="s">
        <v>682</v>
      </c>
      <c r="B79" s="64"/>
      <c r="C79" s="64" t="s">
        <v>280</v>
      </c>
      <c r="D79" s="64" t="str">
        <f>VLOOKUP(C79,'[1]Коды программ'!$A$2:$B$578,2,FALSE)</f>
        <v>Пожарная безопасность</v>
      </c>
      <c r="E79" s="65" t="s">
        <v>698</v>
      </c>
      <c r="F79" s="66" t="s">
        <v>1349</v>
      </c>
      <c r="G79" s="67">
        <v>0</v>
      </c>
      <c r="H79" s="67">
        <v>0</v>
      </c>
      <c r="I79" s="67">
        <v>0</v>
      </c>
      <c r="J79" s="67">
        <v>0</v>
      </c>
      <c r="K79" s="67">
        <v>0</v>
      </c>
      <c r="L79" s="67">
        <v>0</v>
      </c>
      <c r="M79" s="67">
        <v>0</v>
      </c>
      <c r="N79" s="67">
        <v>0</v>
      </c>
      <c r="O79" s="67">
        <v>0</v>
      </c>
      <c r="P79" s="67">
        <v>0</v>
      </c>
      <c r="Q79" s="67">
        <v>0</v>
      </c>
      <c r="R79" s="67">
        <v>0</v>
      </c>
      <c r="S79" s="67">
        <v>0</v>
      </c>
      <c r="T79" s="67">
        <v>0</v>
      </c>
      <c r="U79" s="67">
        <v>0</v>
      </c>
      <c r="V79" s="67">
        <v>0</v>
      </c>
      <c r="W79" s="67">
        <v>0</v>
      </c>
      <c r="X79" s="67">
        <v>0</v>
      </c>
      <c r="Y79" s="67">
        <v>0</v>
      </c>
      <c r="Z79" s="67">
        <v>0</v>
      </c>
      <c r="AA79" s="67">
        <v>0</v>
      </c>
      <c r="AB79" s="67">
        <v>0</v>
      </c>
      <c r="AC79" s="67">
        <v>0</v>
      </c>
      <c r="AD79" s="67">
        <v>0</v>
      </c>
      <c r="AE79" s="67">
        <v>0</v>
      </c>
      <c r="AF79" s="67">
        <v>0</v>
      </c>
      <c r="AG79" s="67">
        <v>0</v>
      </c>
      <c r="AH79" s="69" t="str">
        <f t="shared" ref="AH79:AH82" si="21">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72" customFormat="1" ht="31.5" x14ac:dyDescent="0.3">
      <c r="A80" s="64" t="s">
        <v>682</v>
      </c>
      <c r="B80" s="64"/>
      <c r="C80" s="64" t="s">
        <v>280</v>
      </c>
      <c r="D80" s="64" t="str">
        <f>VLOOKUP(C80,'[1]Коды программ'!$A$2:$B$578,2,FALSE)</f>
        <v>Пожарная безопасность</v>
      </c>
      <c r="E80" s="65" t="s">
        <v>699</v>
      </c>
      <c r="F80" s="66" t="s">
        <v>1350</v>
      </c>
      <c r="G80" s="67">
        <v>0</v>
      </c>
      <c r="H80" s="67">
        <v>0</v>
      </c>
      <c r="I80" s="67">
        <v>0</v>
      </c>
      <c r="J80" s="67">
        <v>0</v>
      </c>
      <c r="K80" s="67">
        <v>0</v>
      </c>
      <c r="L80" s="67">
        <v>0</v>
      </c>
      <c r="M80" s="67">
        <v>0</v>
      </c>
      <c r="N80" s="67">
        <v>0</v>
      </c>
      <c r="O80" s="67">
        <v>0</v>
      </c>
      <c r="P80" s="67">
        <v>0</v>
      </c>
      <c r="Q80" s="67">
        <v>0</v>
      </c>
      <c r="R80" s="67">
        <v>0</v>
      </c>
      <c r="S80" s="67">
        <v>0</v>
      </c>
      <c r="T80" s="67">
        <v>0</v>
      </c>
      <c r="U80" s="67">
        <v>0</v>
      </c>
      <c r="V80" s="67">
        <v>0</v>
      </c>
      <c r="W80" s="67">
        <v>0</v>
      </c>
      <c r="X80" s="67">
        <v>0</v>
      </c>
      <c r="Y80" s="67">
        <v>0</v>
      </c>
      <c r="Z80" s="67">
        <v>0</v>
      </c>
      <c r="AA80" s="67">
        <v>0</v>
      </c>
      <c r="AB80" s="67">
        <v>0</v>
      </c>
      <c r="AC80" s="67">
        <v>0</v>
      </c>
      <c r="AD80" s="67">
        <v>0</v>
      </c>
      <c r="AE80" s="67">
        <v>0</v>
      </c>
      <c r="AF80" s="67">
        <v>0</v>
      </c>
      <c r="AG80" s="67">
        <v>0</v>
      </c>
      <c r="AH80" s="69" t="str">
        <f t="shared" si="21"/>
        <v>проверка пройдена</v>
      </c>
    </row>
    <row r="81" spans="1:34" s="72" customFormat="1" ht="63" x14ac:dyDescent="0.3">
      <c r="A81" s="64" t="s">
        <v>682</v>
      </c>
      <c r="B81" s="64"/>
      <c r="C81" s="64" t="s">
        <v>280</v>
      </c>
      <c r="D81" s="64" t="str">
        <f>VLOOKUP(C81,'[1]Коды программ'!$A$2:$B$578,2,FALSE)</f>
        <v>Пожарная безопасность</v>
      </c>
      <c r="E81" s="65" t="s">
        <v>700</v>
      </c>
      <c r="F81" s="71" t="s">
        <v>1343</v>
      </c>
      <c r="G81" s="67">
        <v>0</v>
      </c>
      <c r="H81" s="67">
        <v>0</v>
      </c>
      <c r="I81" s="67">
        <v>0</v>
      </c>
      <c r="J81" s="67">
        <v>0</v>
      </c>
      <c r="K81" s="67">
        <v>0</v>
      </c>
      <c r="L81" s="67">
        <v>0</v>
      </c>
      <c r="M81" s="67">
        <v>0</v>
      </c>
      <c r="N81" s="67">
        <v>0</v>
      </c>
      <c r="O81" s="67">
        <v>0</v>
      </c>
      <c r="P81" s="67">
        <v>0</v>
      </c>
      <c r="Q81" s="67">
        <v>0</v>
      </c>
      <c r="R81" s="67">
        <v>0</v>
      </c>
      <c r="S81" s="67">
        <v>0</v>
      </c>
      <c r="T81" s="67">
        <v>0</v>
      </c>
      <c r="U81" s="67">
        <v>0</v>
      </c>
      <c r="V81" s="67">
        <v>0</v>
      </c>
      <c r="W81" s="67">
        <v>0</v>
      </c>
      <c r="X81" s="67">
        <v>0</v>
      </c>
      <c r="Y81" s="67">
        <v>0</v>
      </c>
      <c r="Z81" s="67">
        <v>0</v>
      </c>
      <c r="AA81" s="67">
        <v>0</v>
      </c>
      <c r="AB81" s="67">
        <v>0</v>
      </c>
      <c r="AC81" s="67">
        <v>0</v>
      </c>
      <c r="AD81" s="67">
        <v>0</v>
      </c>
      <c r="AE81" s="67">
        <v>0</v>
      </c>
      <c r="AF81" s="67">
        <v>0</v>
      </c>
      <c r="AG81" s="67">
        <v>0</v>
      </c>
      <c r="AH81" s="69" t="str">
        <f t="shared" si="21"/>
        <v>проверка пройдена</v>
      </c>
    </row>
    <row r="82" spans="1:34" s="72" customFormat="1" ht="78.75" x14ac:dyDescent="0.3">
      <c r="A82" s="64" t="s">
        <v>682</v>
      </c>
      <c r="B82" s="64"/>
      <c r="C82" s="64" t="s">
        <v>280</v>
      </c>
      <c r="D82" s="64" t="str">
        <f>VLOOKUP(C82,'[1]Коды программ'!$A$2:$B$578,2,FALSE)</f>
        <v>Пожарная безопасность</v>
      </c>
      <c r="E82" s="65" t="s">
        <v>701</v>
      </c>
      <c r="F82" s="71" t="s">
        <v>1344</v>
      </c>
      <c r="G82" s="67">
        <v>0</v>
      </c>
      <c r="H82" s="67">
        <v>0</v>
      </c>
      <c r="I82" s="67">
        <v>0</v>
      </c>
      <c r="J82" s="67">
        <v>0</v>
      </c>
      <c r="K82" s="67">
        <v>0</v>
      </c>
      <c r="L82" s="67">
        <v>0</v>
      </c>
      <c r="M82" s="67">
        <v>0</v>
      </c>
      <c r="N82" s="67">
        <v>0</v>
      </c>
      <c r="O82" s="67">
        <v>0</v>
      </c>
      <c r="P82" s="67">
        <v>0</v>
      </c>
      <c r="Q82" s="67">
        <v>0</v>
      </c>
      <c r="R82" s="67">
        <v>0</v>
      </c>
      <c r="S82" s="67">
        <v>0</v>
      </c>
      <c r="T82" s="67">
        <v>0</v>
      </c>
      <c r="U82" s="67">
        <v>0</v>
      </c>
      <c r="V82" s="67">
        <v>0</v>
      </c>
      <c r="W82" s="67">
        <v>0</v>
      </c>
      <c r="X82" s="67">
        <v>0</v>
      </c>
      <c r="Y82" s="67">
        <v>0</v>
      </c>
      <c r="Z82" s="67">
        <v>0</v>
      </c>
      <c r="AA82" s="67">
        <v>0</v>
      </c>
      <c r="AB82" s="67">
        <v>0</v>
      </c>
      <c r="AC82" s="67">
        <v>0</v>
      </c>
      <c r="AD82" s="67">
        <v>0</v>
      </c>
      <c r="AE82" s="67">
        <v>0</v>
      </c>
      <c r="AF82" s="67">
        <v>0</v>
      </c>
      <c r="AG82" s="67">
        <v>0</v>
      </c>
      <c r="AH82" s="69" t="str">
        <f t="shared" si="21"/>
        <v>проверка пройдена</v>
      </c>
    </row>
    <row r="83" spans="1:34" s="52" customFormat="1" ht="51.75" customHeight="1" x14ac:dyDescent="0.25">
      <c r="A83" s="46" t="s">
        <v>682</v>
      </c>
      <c r="B83" s="46"/>
      <c r="C83" s="46" t="s">
        <v>498</v>
      </c>
      <c r="D83" s="46" t="str">
        <f>VLOOKUP(C83,'Коды программ'!$A$2:$B$578,2,FALSE)</f>
        <v>Коммерция (по отраслям)</v>
      </c>
      <c r="E83" s="47" t="s">
        <v>10</v>
      </c>
      <c r="F83" s="48" t="s">
        <v>721</v>
      </c>
      <c r="G83" s="49">
        <v>31</v>
      </c>
      <c r="H83" s="49">
        <v>21</v>
      </c>
      <c r="I83" s="49">
        <v>9</v>
      </c>
      <c r="J83" s="49">
        <v>7</v>
      </c>
      <c r="K83" s="49">
        <v>0</v>
      </c>
      <c r="L83" s="49">
        <v>0</v>
      </c>
      <c r="M83" s="49">
        <v>5</v>
      </c>
      <c r="N83" s="49">
        <v>1</v>
      </c>
      <c r="O83" s="49">
        <v>0</v>
      </c>
      <c r="P83" s="49">
        <v>0</v>
      </c>
      <c r="Q83" s="49">
        <v>0</v>
      </c>
      <c r="R83" s="49">
        <v>0</v>
      </c>
      <c r="S83" s="49">
        <v>0</v>
      </c>
      <c r="T83" s="49">
        <v>0</v>
      </c>
      <c r="U83" s="49">
        <v>0</v>
      </c>
      <c r="V83" s="49">
        <v>0</v>
      </c>
      <c r="W83" s="49">
        <v>0</v>
      </c>
      <c r="X83" s="49">
        <v>1</v>
      </c>
      <c r="Y83" s="49">
        <v>0</v>
      </c>
      <c r="Z83" s="49">
        <v>0</v>
      </c>
      <c r="AA83" s="49">
        <v>3</v>
      </c>
      <c r="AB83" s="49">
        <v>0</v>
      </c>
      <c r="AC83" s="49">
        <v>0</v>
      </c>
      <c r="AD83" s="49">
        <v>0</v>
      </c>
      <c r="AE83" s="49">
        <v>0</v>
      </c>
      <c r="AF83" s="49">
        <v>0</v>
      </c>
      <c r="AG83" s="50" t="s">
        <v>1357</v>
      </c>
      <c r="AH83" s="51" t="str">
        <f>IF(G83=H83+K83+L83+M83+N83+O83+P83+Q83+R83+S83+T83+U83+V83+W83+X83+Y83+Z83+AA83+AB83+AC83+AD83+AE83+AF83,"проверка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4" spans="1:34" s="52" customFormat="1" ht="35.25" customHeight="1" x14ac:dyDescent="0.25">
      <c r="A84" s="46" t="s">
        <v>682</v>
      </c>
      <c r="B84" s="46"/>
      <c r="C84" s="46" t="s">
        <v>498</v>
      </c>
      <c r="D84" s="46" t="str">
        <f>VLOOKUP(C84,'Коды программ'!$A$2:$B$578,2,FALSE)</f>
        <v>Коммерция (по отраслям)</v>
      </c>
      <c r="E84" s="47" t="s">
        <v>11</v>
      </c>
      <c r="F84" s="53" t="s">
        <v>722</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51" t="str">
        <f t="shared" ref="AH84:AH87" si="22">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52" customFormat="1" ht="35.25" customHeight="1" x14ac:dyDescent="0.25">
      <c r="A85" s="46" t="s">
        <v>682</v>
      </c>
      <c r="B85" s="46"/>
      <c r="C85" s="46" t="s">
        <v>498</v>
      </c>
      <c r="D85" s="46" t="str">
        <f>VLOOKUP(C85,'Коды программ'!$A$2:$B$578,2,FALSE)</f>
        <v>Коммерция (по отраслям)</v>
      </c>
      <c r="E85" s="47" t="s">
        <v>12</v>
      </c>
      <c r="F85" s="53" t="s">
        <v>723</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49">
        <v>0</v>
      </c>
      <c r="Y85" s="49">
        <v>0</v>
      </c>
      <c r="Z85" s="49">
        <v>0</v>
      </c>
      <c r="AA85" s="49">
        <v>0</v>
      </c>
      <c r="AB85" s="49">
        <v>0</v>
      </c>
      <c r="AC85" s="49">
        <v>0</v>
      </c>
      <c r="AD85" s="49">
        <v>0</v>
      </c>
      <c r="AE85" s="49">
        <v>0</v>
      </c>
      <c r="AF85" s="49">
        <v>0</v>
      </c>
      <c r="AG85" s="49">
        <v>0</v>
      </c>
      <c r="AH85" s="51" t="str">
        <f t="shared" si="22"/>
        <v>проверка пройдена</v>
      </c>
    </row>
    <row r="86" spans="1:34" s="52" customFormat="1" ht="36.75" customHeight="1" x14ac:dyDescent="0.25">
      <c r="A86" s="46" t="s">
        <v>682</v>
      </c>
      <c r="B86" s="46"/>
      <c r="C86" s="46" t="s">
        <v>498</v>
      </c>
      <c r="D86" s="46" t="str">
        <f>VLOOKUP(C86,'Коды программ'!$A$2:$B$578,2,FALSE)</f>
        <v>Коммерция (по отраслям)</v>
      </c>
      <c r="E86" s="47" t="s">
        <v>13</v>
      </c>
      <c r="F86" s="53" t="s">
        <v>15</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49">
        <v>0</v>
      </c>
      <c r="Y86" s="49">
        <v>0</v>
      </c>
      <c r="Z86" s="49">
        <v>0</v>
      </c>
      <c r="AA86" s="49">
        <v>0</v>
      </c>
      <c r="AB86" s="49">
        <v>0</v>
      </c>
      <c r="AC86" s="49">
        <v>0</v>
      </c>
      <c r="AD86" s="49">
        <v>0</v>
      </c>
      <c r="AE86" s="49">
        <v>0</v>
      </c>
      <c r="AF86" s="49">
        <v>0</v>
      </c>
      <c r="AG86" s="49">
        <v>0</v>
      </c>
      <c r="AH86" s="51" t="str">
        <f t="shared" si="22"/>
        <v>проверка пройдена</v>
      </c>
    </row>
    <row r="87" spans="1:34" s="52" customFormat="1" ht="27" customHeight="1" x14ac:dyDescent="0.25">
      <c r="A87" s="46" t="s">
        <v>682</v>
      </c>
      <c r="B87" s="46"/>
      <c r="C87" s="46" t="s">
        <v>498</v>
      </c>
      <c r="D87" s="46" t="str">
        <f>VLOOKUP(C87,'Коды программ'!$A$2:$B$578,2,FALSE)</f>
        <v>Коммерция (по отраслям)</v>
      </c>
      <c r="E87" s="47" t="s">
        <v>14</v>
      </c>
      <c r="F87" s="53" t="s">
        <v>18</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0</v>
      </c>
      <c r="AH87" s="51" t="str">
        <f t="shared" si="22"/>
        <v>проверка пройдена</v>
      </c>
    </row>
    <row r="88" spans="1:34" s="52" customFormat="1" ht="51.6" customHeight="1" x14ac:dyDescent="0.25">
      <c r="A88" s="46" t="s">
        <v>682</v>
      </c>
      <c r="B88" s="46"/>
      <c r="C88" s="46" t="s">
        <v>498</v>
      </c>
      <c r="D88" s="46" t="str">
        <f>VLOOKUP(C88,'[1]Коды программ'!$A$2:$B$578,2,FALSE)</f>
        <v>Коммерция (по отраслям)</v>
      </c>
      <c r="E88" s="47" t="s">
        <v>692</v>
      </c>
      <c r="F88" s="48" t="s">
        <v>1346</v>
      </c>
      <c r="G88" s="49">
        <v>0</v>
      </c>
      <c r="H88" s="49">
        <v>0</v>
      </c>
      <c r="I88" s="49">
        <v>0</v>
      </c>
      <c r="J88" s="49">
        <v>0</v>
      </c>
      <c r="K88" s="49">
        <f t="shared" ref="K88:AG88" si="23">K84+K86</f>
        <v>0</v>
      </c>
      <c r="L88" s="49">
        <f t="shared" si="23"/>
        <v>0</v>
      </c>
      <c r="M88" s="49">
        <f t="shared" si="23"/>
        <v>0</v>
      </c>
      <c r="N88" s="49">
        <f t="shared" si="23"/>
        <v>0</v>
      </c>
      <c r="O88" s="49">
        <f t="shared" si="23"/>
        <v>0</v>
      </c>
      <c r="P88" s="49">
        <f t="shared" si="23"/>
        <v>0</v>
      </c>
      <c r="Q88" s="49">
        <f t="shared" si="23"/>
        <v>0</v>
      </c>
      <c r="R88" s="49">
        <f t="shared" si="23"/>
        <v>0</v>
      </c>
      <c r="S88" s="49">
        <f t="shared" si="23"/>
        <v>0</v>
      </c>
      <c r="T88" s="49">
        <f t="shared" si="23"/>
        <v>0</v>
      </c>
      <c r="U88" s="49">
        <f t="shared" si="23"/>
        <v>0</v>
      </c>
      <c r="V88" s="49">
        <f t="shared" si="23"/>
        <v>0</v>
      </c>
      <c r="W88" s="49">
        <f t="shared" si="23"/>
        <v>0</v>
      </c>
      <c r="X88" s="49">
        <f t="shared" si="23"/>
        <v>0</v>
      </c>
      <c r="Y88" s="49">
        <f t="shared" si="23"/>
        <v>0</v>
      </c>
      <c r="Z88" s="49">
        <f t="shared" si="23"/>
        <v>0</v>
      </c>
      <c r="AA88" s="49">
        <f t="shared" si="23"/>
        <v>0</v>
      </c>
      <c r="AB88" s="49">
        <f t="shared" si="23"/>
        <v>0</v>
      </c>
      <c r="AC88" s="49">
        <f t="shared" si="23"/>
        <v>0</v>
      </c>
      <c r="AD88" s="49">
        <f t="shared" si="23"/>
        <v>0</v>
      </c>
      <c r="AE88" s="49">
        <f t="shared" si="23"/>
        <v>0</v>
      </c>
      <c r="AF88" s="49">
        <f t="shared" si="23"/>
        <v>0</v>
      </c>
      <c r="AG88" s="49">
        <f t="shared" si="23"/>
        <v>0</v>
      </c>
      <c r="AH88" s="51" t="str">
        <f>IF(G88=H88+K88+L88+M88+N88+O88+P88+Q88+R88+S88+T88+U88+V88+W88+X88+Y88+Z88+AA88+AB88+AC88+AD88+AE88+AF88,"проверка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9" spans="1:34" s="54" customFormat="1" ht="87" customHeight="1" x14ac:dyDescent="0.3">
      <c r="A89" s="46" t="s">
        <v>682</v>
      </c>
      <c r="B89" s="46"/>
      <c r="C89" s="46" t="s">
        <v>498</v>
      </c>
      <c r="D89" s="46" t="str">
        <f>VLOOKUP(C89,'[1]Коды программ'!$A$2:$B$578,2,FALSE)</f>
        <v>Коммерция (по отраслям)</v>
      </c>
      <c r="E89" s="47" t="s">
        <v>693</v>
      </c>
      <c r="F89" s="48" t="s">
        <v>1342</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49">
        <v>0</v>
      </c>
      <c r="Y89" s="49">
        <v>0</v>
      </c>
      <c r="Z89" s="49">
        <v>0</v>
      </c>
      <c r="AA89" s="49">
        <v>0</v>
      </c>
      <c r="AB89" s="49">
        <v>0</v>
      </c>
      <c r="AC89" s="49">
        <v>0</v>
      </c>
      <c r="AD89" s="49">
        <v>0</v>
      </c>
      <c r="AE89" s="49">
        <v>0</v>
      </c>
      <c r="AF89" s="49">
        <v>0</v>
      </c>
      <c r="AG89" s="49">
        <v>0</v>
      </c>
      <c r="AH89" s="51"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54" customFormat="1" x14ac:dyDescent="0.3">
      <c r="A90" s="46" t="s">
        <v>682</v>
      </c>
      <c r="B90" s="46"/>
      <c r="C90" s="46" t="s">
        <v>498</v>
      </c>
      <c r="D90" s="46" t="str">
        <f>VLOOKUP(C90,'[1]Коды программ'!$A$2:$B$578,2,FALSE)</f>
        <v>Коммерция (по отраслям)</v>
      </c>
      <c r="E90" s="47" t="s">
        <v>694</v>
      </c>
      <c r="F90" s="48" t="s">
        <v>1340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49">
        <v>0</v>
      </c>
      <c r="Y90" s="49">
        <v>0</v>
      </c>
      <c r="Z90" s="49">
        <v>0</v>
      </c>
      <c r="AA90" s="49">
        <v>0</v>
      </c>
      <c r="AB90" s="49">
        <v>0</v>
      </c>
      <c r="AC90" s="49">
        <v>0</v>
      </c>
      <c r="AD90" s="49">
        <v>0</v>
      </c>
      <c r="AE90" s="49">
        <v>0</v>
      </c>
      <c r="AF90" s="49">
        <v>0</v>
      </c>
      <c r="AG90" s="49">
        <v>0</v>
      </c>
      <c r="AH90" s="51" t="str">
        <f t="shared" ref="AH90:AH92" si="24">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s="54" customFormat="1" ht="31.5" x14ac:dyDescent="0.3">
      <c r="A91" s="46" t="s">
        <v>682</v>
      </c>
      <c r="B91" s="46"/>
      <c r="C91" s="46" t="s">
        <v>498</v>
      </c>
      <c r="D91" s="46" t="str">
        <f>VLOOKUP(C91,'[1]Коды программ'!$A$2:$B$578,2,FALSE)</f>
        <v>Коммерция (по отраслям)</v>
      </c>
      <c r="E91" s="47" t="s">
        <v>695</v>
      </c>
      <c r="F91" s="48" t="s">
        <v>1341</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49">
        <v>0</v>
      </c>
      <c r="Y91" s="49">
        <v>0</v>
      </c>
      <c r="Z91" s="49">
        <v>0</v>
      </c>
      <c r="AA91" s="49">
        <v>0</v>
      </c>
      <c r="AB91" s="49">
        <v>0</v>
      </c>
      <c r="AC91" s="49">
        <v>0</v>
      </c>
      <c r="AD91" s="49">
        <v>0</v>
      </c>
      <c r="AE91" s="49">
        <v>0</v>
      </c>
      <c r="AF91" s="49">
        <v>0</v>
      </c>
      <c r="AG91" s="49">
        <v>0</v>
      </c>
      <c r="AH91" s="51" t="str">
        <f t="shared" si="24"/>
        <v>проверка пройдена</v>
      </c>
    </row>
    <row r="92" spans="1:34" s="54" customFormat="1" x14ac:dyDescent="0.3">
      <c r="A92" s="46" t="s">
        <v>682</v>
      </c>
      <c r="B92" s="46"/>
      <c r="C92" s="46" t="s">
        <v>498</v>
      </c>
      <c r="D92" s="46" t="str">
        <f>VLOOKUP(C92,'[1]Коды программ'!$A$2:$B$578,2,FALSE)</f>
        <v>Коммерция (по отраслям)</v>
      </c>
      <c r="E92" s="47" t="s">
        <v>696</v>
      </c>
      <c r="F92" s="48" t="s">
        <v>1347</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51" t="str">
        <f t="shared" si="24"/>
        <v>проверка пройдена</v>
      </c>
    </row>
    <row r="93" spans="1:34" s="54" customFormat="1" ht="35.25" customHeight="1" x14ac:dyDescent="0.3">
      <c r="A93" s="46" t="s">
        <v>682</v>
      </c>
      <c r="B93" s="46"/>
      <c r="C93" s="46" t="s">
        <v>498</v>
      </c>
      <c r="D93" s="46" t="str">
        <f>VLOOKUP(C93,'[1]Коды программ'!$A$2:$B$578,2,FALSE)</f>
        <v>Коммерция (по отраслям)</v>
      </c>
      <c r="E93" s="47" t="s">
        <v>697</v>
      </c>
      <c r="F93" s="48" t="s">
        <v>1348</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49">
        <v>0</v>
      </c>
      <c r="Y93" s="49">
        <v>0</v>
      </c>
      <c r="Z93" s="49">
        <v>0</v>
      </c>
      <c r="AA93" s="49">
        <v>0</v>
      </c>
      <c r="AB93" s="49">
        <v>0</v>
      </c>
      <c r="AC93" s="49">
        <v>0</v>
      </c>
      <c r="AD93" s="49">
        <v>0</v>
      </c>
      <c r="AE93" s="49">
        <v>0</v>
      </c>
      <c r="AF93" s="49">
        <v>0</v>
      </c>
      <c r="AG93" s="49">
        <v>0</v>
      </c>
      <c r="AH93" s="51" t="str">
        <f>IF(G93=H93+K93+L93+M93+N93+O93+P93+Q93+R93+S93+T93+U93+V93+W93+X93+Y93+Z93+AA93+AB93+AC93+AD93+AE93+AF93,"проверка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4" spans="1:34" s="54" customFormat="1" ht="47.25" x14ac:dyDescent="0.3">
      <c r="A94" s="46" t="s">
        <v>682</v>
      </c>
      <c r="B94" s="46"/>
      <c r="C94" s="46" t="s">
        <v>498</v>
      </c>
      <c r="D94" s="46" t="str">
        <f>VLOOKUP(C94,'[1]Коды программ'!$A$2:$B$578,2,FALSE)</f>
        <v>Коммерция (по отраслям)</v>
      </c>
      <c r="E94" s="47" t="s">
        <v>698</v>
      </c>
      <c r="F94" s="48" t="s">
        <v>1349</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49">
        <v>0</v>
      </c>
      <c r="Y94" s="49">
        <v>0</v>
      </c>
      <c r="Z94" s="49">
        <v>0</v>
      </c>
      <c r="AA94" s="49">
        <v>0</v>
      </c>
      <c r="AB94" s="49">
        <v>0</v>
      </c>
      <c r="AC94" s="49">
        <v>0</v>
      </c>
      <c r="AD94" s="49">
        <v>0</v>
      </c>
      <c r="AE94" s="49">
        <v>0</v>
      </c>
      <c r="AF94" s="49">
        <v>0</v>
      </c>
      <c r="AG94" s="49">
        <v>0</v>
      </c>
      <c r="AH94" s="51" t="str">
        <f t="shared" ref="AH94:AH97" si="25">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s="54" customFormat="1" ht="31.5" x14ac:dyDescent="0.3">
      <c r="A95" s="46" t="s">
        <v>682</v>
      </c>
      <c r="B95" s="46"/>
      <c r="C95" s="46" t="s">
        <v>498</v>
      </c>
      <c r="D95" s="46" t="str">
        <f>VLOOKUP(C95,'[1]Коды программ'!$A$2:$B$578,2,FALSE)</f>
        <v>Коммерция (по отраслям)</v>
      </c>
      <c r="E95" s="47" t="s">
        <v>699</v>
      </c>
      <c r="F95" s="48" t="s">
        <v>1350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49">
        <v>0</v>
      </c>
      <c r="Y95" s="49">
        <v>0</v>
      </c>
      <c r="Z95" s="49">
        <v>0</v>
      </c>
      <c r="AA95" s="49">
        <v>0</v>
      </c>
      <c r="AB95" s="49">
        <v>0</v>
      </c>
      <c r="AC95" s="49">
        <v>0</v>
      </c>
      <c r="AD95" s="49">
        <v>0</v>
      </c>
      <c r="AE95" s="49">
        <v>0</v>
      </c>
      <c r="AF95" s="49">
        <v>0</v>
      </c>
      <c r="AG95" s="49">
        <v>0</v>
      </c>
      <c r="AH95" s="51" t="str">
        <f t="shared" si="25"/>
        <v>проверка пройдена</v>
      </c>
    </row>
    <row r="96" spans="1:34" s="54" customFormat="1" ht="63" x14ac:dyDescent="0.3">
      <c r="A96" s="46" t="s">
        <v>682</v>
      </c>
      <c r="B96" s="46"/>
      <c r="C96" s="46" t="s">
        <v>498</v>
      </c>
      <c r="D96" s="46" t="str">
        <f>VLOOKUP(C96,'[1]Коды программ'!$A$2:$B$578,2,FALSE)</f>
        <v>Коммерция (по отраслям)</v>
      </c>
      <c r="E96" s="47" t="s">
        <v>700</v>
      </c>
      <c r="F96" s="53" t="s">
        <v>1343</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49">
        <v>0</v>
      </c>
      <c r="Y96" s="49">
        <v>0</v>
      </c>
      <c r="Z96" s="49">
        <v>0</v>
      </c>
      <c r="AA96" s="49">
        <v>0</v>
      </c>
      <c r="AB96" s="49">
        <v>0</v>
      </c>
      <c r="AC96" s="49">
        <v>0</v>
      </c>
      <c r="AD96" s="49">
        <v>0</v>
      </c>
      <c r="AE96" s="49">
        <v>0</v>
      </c>
      <c r="AF96" s="49">
        <v>0</v>
      </c>
      <c r="AG96" s="49">
        <v>0</v>
      </c>
      <c r="AH96" s="51" t="str">
        <f t="shared" si="25"/>
        <v>проверка пройдена</v>
      </c>
    </row>
    <row r="97" spans="1:34" s="54" customFormat="1" ht="78.75" x14ac:dyDescent="0.3">
      <c r="A97" s="46" t="s">
        <v>682</v>
      </c>
      <c r="B97" s="46"/>
      <c r="C97" s="46" t="s">
        <v>498</v>
      </c>
      <c r="D97" s="46" t="str">
        <f>VLOOKUP(C97,'[1]Коды программ'!$A$2:$B$578,2,FALSE)</f>
        <v>Коммерция (по отраслям)</v>
      </c>
      <c r="E97" s="47" t="s">
        <v>701</v>
      </c>
      <c r="F97" s="53" t="s">
        <v>1344</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49">
        <v>0</v>
      </c>
      <c r="Y97" s="49">
        <v>0</v>
      </c>
      <c r="Z97" s="49">
        <v>0</v>
      </c>
      <c r="AA97" s="49">
        <v>0</v>
      </c>
      <c r="AB97" s="49">
        <v>0</v>
      </c>
      <c r="AC97" s="49">
        <v>0</v>
      </c>
      <c r="AD97" s="49">
        <v>0</v>
      </c>
      <c r="AE97" s="49">
        <v>0</v>
      </c>
      <c r="AF97" s="49">
        <v>0</v>
      </c>
      <c r="AG97" s="49">
        <v>0</v>
      </c>
      <c r="AH97" s="51" t="str">
        <f t="shared" si="25"/>
        <v>проверка пройдена</v>
      </c>
    </row>
    <row r="98" spans="1:34" s="88" customFormat="1" ht="51.75" customHeight="1" x14ac:dyDescent="0.25">
      <c r="A98" s="82" t="s">
        <v>682</v>
      </c>
      <c r="B98" s="82"/>
      <c r="C98" s="82" t="s">
        <v>495</v>
      </c>
      <c r="D98" s="82" t="str">
        <f>VLOOKUP(C98,'Коды программ'!$A$2:$B$578,2,FALSE)</f>
        <v>Экономика и бухгалтерский учет (по отраслям)</v>
      </c>
      <c r="E98" s="83" t="s">
        <v>10</v>
      </c>
      <c r="F98" s="84" t="s">
        <v>721</v>
      </c>
      <c r="G98" s="85">
        <v>16</v>
      </c>
      <c r="H98" s="85">
        <v>12</v>
      </c>
      <c r="I98" s="85">
        <v>10</v>
      </c>
      <c r="J98" s="85">
        <v>8</v>
      </c>
      <c r="K98" s="85">
        <v>0</v>
      </c>
      <c r="L98" s="85">
        <v>0</v>
      </c>
      <c r="M98" s="85">
        <v>3</v>
      </c>
      <c r="N98" s="85">
        <v>0</v>
      </c>
      <c r="O98" s="85">
        <v>0</v>
      </c>
      <c r="P98" s="85">
        <v>0</v>
      </c>
      <c r="Q98" s="85">
        <v>0</v>
      </c>
      <c r="R98" s="85">
        <v>0</v>
      </c>
      <c r="S98" s="85">
        <v>0</v>
      </c>
      <c r="T98" s="85">
        <v>0</v>
      </c>
      <c r="U98" s="85">
        <v>0</v>
      </c>
      <c r="V98" s="85">
        <v>0</v>
      </c>
      <c r="W98" s="85">
        <v>0</v>
      </c>
      <c r="X98" s="85">
        <v>1</v>
      </c>
      <c r="Y98" s="85">
        <v>0</v>
      </c>
      <c r="Z98" s="85">
        <v>0</v>
      </c>
      <c r="AA98" s="85">
        <v>0</v>
      </c>
      <c r="AB98" s="85">
        <v>0</v>
      </c>
      <c r="AC98" s="85">
        <v>0</v>
      </c>
      <c r="AD98" s="85">
        <v>0</v>
      </c>
      <c r="AE98" s="85">
        <v>0</v>
      </c>
      <c r="AF98" s="85">
        <v>0</v>
      </c>
      <c r="AG98" s="86" t="s">
        <v>1357</v>
      </c>
      <c r="AH98" s="87" t="str">
        <f>IF(G98=H98+K98+L98+M98+N98+O98+P98+Q98+R98+S98+T98+U98+V98+W98+X98+Y98+Z98+AA98+AB98+AC98+AD98+AE98+AF98,"проверка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9" spans="1:34" s="88" customFormat="1" ht="35.25" customHeight="1" x14ac:dyDescent="0.25">
      <c r="A99" s="82" t="s">
        <v>682</v>
      </c>
      <c r="B99" s="82"/>
      <c r="C99" s="82" t="s">
        <v>495</v>
      </c>
      <c r="D99" s="82" t="str">
        <f>VLOOKUP(C99,'Коды программ'!$A$2:$B$578,2,FALSE)</f>
        <v>Экономика и бухгалтерский учет (по отраслям)</v>
      </c>
      <c r="E99" s="83" t="s">
        <v>11</v>
      </c>
      <c r="F99" s="89" t="s">
        <v>722</v>
      </c>
      <c r="G99" s="85">
        <v>0</v>
      </c>
      <c r="H99" s="85">
        <v>0</v>
      </c>
      <c r="I99" s="85">
        <v>0</v>
      </c>
      <c r="J99" s="85">
        <v>0</v>
      </c>
      <c r="K99" s="85">
        <v>0</v>
      </c>
      <c r="L99" s="85">
        <v>0</v>
      </c>
      <c r="M99" s="85">
        <v>0</v>
      </c>
      <c r="N99" s="85">
        <v>0</v>
      </c>
      <c r="O99" s="85">
        <v>0</v>
      </c>
      <c r="P99" s="85">
        <v>0</v>
      </c>
      <c r="Q99" s="85">
        <v>0</v>
      </c>
      <c r="R99" s="85">
        <v>0</v>
      </c>
      <c r="S99" s="85">
        <v>0</v>
      </c>
      <c r="T99" s="85">
        <v>0</v>
      </c>
      <c r="U99" s="85">
        <v>0</v>
      </c>
      <c r="V99" s="85">
        <v>0</v>
      </c>
      <c r="W99" s="85">
        <v>0</v>
      </c>
      <c r="X99" s="85">
        <v>0</v>
      </c>
      <c r="Y99" s="85">
        <v>0</v>
      </c>
      <c r="Z99" s="85">
        <v>0</v>
      </c>
      <c r="AA99" s="85">
        <v>0</v>
      </c>
      <c r="AB99" s="85">
        <v>0</v>
      </c>
      <c r="AC99" s="85">
        <v>0</v>
      </c>
      <c r="AD99" s="85">
        <v>0</v>
      </c>
      <c r="AE99" s="85">
        <v>0</v>
      </c>
      <c r="AF99" s="85">
        <v>0</v>
      </c>
      <c r="AG99" s="85">
        <v>0</v>
      </c>
      <c r="AH99" s="87" t="str">
        <f t="shared" ref="AH99:AH102" si="26">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88" customFormat="1" ht="35.25" customHeight="1" x14ac:dyDescent="0.25">
      <c r="A100" s="82" t="s">
        <v>682</v>
      </c>
      <c r="B100" s="82"/>
      <c r="C100" s="82" t="s">
        <v>495</v>
      </c>
      <c r="D100" s="82" t="str">
        <f>VLOOKUP(C100,'Коды программ'!$A$2:$B$578,2,FALSE)</f>
        <v>Экономика и бухгалтерский учет (по отраслям)</v>
      </c>
      <c r="E100" s="83" t="s">
        <v>12</v>
      </c>
      <c r="F100" s="89" t="s">
        <v>723</v>
      </c>
      <c r="G100" s="85">
        <v>0</v>
      </c>
      <c r="H100" s="85">
        <v>0</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c r="AG100" s="85">
        <v>0</v>
      </c>
      <c r="AH100" s="87" t="str">
        <f t="shared" si="26"/>
        <v>проверка пройдена</v>
      </c>
    </row>
    <row r="101" spans="1:34" s="88" customFormat="1" ht="36.75" customHeight="1" x14ac:dyDescent="0.25">
      <c r="A101" s="82" t="s">
        <v>682</v>
      </c>
      <c r="B101" s="82"/>
      <c r="C101" s="82" t="s">
        <v>495</v>
      </c>
      <c r="D101" s="82" t="str">
        <f>VLOOKUP(C101,'Коды программ'!$A$2:$B$578,2,FALSE)</f>
        <v>Экономика и бухгалтерский учет (по отраслям)</v>
      </c>
      <c r="E101" s="83" t="s">
        <v>13</v>
      </c>
      <c r="F101" s="89" t="s">
        <v>15</v>
      </c>
      <c r="G101" s="85">
        <v>0</v>
      </c>
      <c r="H101" s="85">
        <v>0</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c r="AG101" s="85">
        <v>0</v>
      </c>
      <c r="AH101" s="87" t="str">
        <f t="shared" si="26"/>
        <v>проверка пройдена</v>
      </c>
    </row>
    <row r="102" spans="1:34" s="88" customFormat="1" ht="27" customHeight="1" x14ac:dyDescent="0.25">
      <c r="A102" s="82" t="s">
        <v>682</v>
      </c>
      <c r="B102" s="82"/>
      <c r="C102" s="82" t="s">
        <v>495</v>
      </c>
      <c r="D102" s="82" t="str">
        <f>VLOOKUP(C102,'Коды программ'!$A$2:$B$578,2,FALSE)</f>
        <v>Экономика и бухгалтерский учет (по отраслям)</v>
      </c>
      <c r="E102" s="83" t="s">
        <v>14</v>
      </c>
      <c r="F102" s="89" t="s">
        <v>18</v>
      </c>
      <c r="G102" s="85">
        <v>0</v>
      </c>
      <c r="H102" s="85">
        <v>0</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c r="AG102" s="85">
        <v>0</v>
      </c>
      <c r="AH102" s="87" t="str">
        <f t="shared" si="26"/>
        <v>проверка пройдена</v>
      </c>
    </row>
    <row r="103" spans="1:34" s="88" customFormat="1" ht="51.6" customHeight="1" x14ac:dyDescent="0.25">
      <c r="A103" s="82" t="s">
        <v>682</v>
      </c>
      <c r="B103" s="82"/>
      <c r="C103" s="82" t="s">
        <v>495</v>
      </c>
      <c r="D103" s="82" t="str">
        <f>VLOOKUP(C103,'[1]Коды программ'!$A$2:$B$578,2,FALSE)</f>
        <v>Экономика и бухгалтерский учет (по отраслям)</v>
      </c>
      <c r="E103" s="83" t="s">
        <v>692</v>
      </c>
      <c r="F103" s="84" t="s">
        <v>1346</v>
      </c>
      <c r="G103" s="85">
        <v>0</v>
      </c>
      <c r="H103" s="85">
        <v>0</v>
      </c>
      <c r="I103" s="85">
        <v>0</v>
      </c>
      <c r="J103" s="85">
        <v>0</v>
      </c>
      <c r="K103" s="85">
        <f t="shared" ref="K103:AG103" si="27">K99+K101</f>
        <v>0</v>
      </c>
      <c r="L103" s="85">
        <f t="shared" si="27"/>
        <v>0</v>
      </c>
      <c r="M103" s="85">
        <f t="shared" si="27"/>
        <v>0</v>
      </c>
      <c r="N103" s="85">
        <f t="shared" si="27"/>
        <v>0</v>
      </c>
      <c r="O103" s="85">
        <f t="shared" si="27"/>
        <v>0</v>
      </c>
      <c r="P103" s="85">
        <f t="shared" si="27"/>
        <v>0</v>
      </c>
      <c r="Q103" s="85">
        <f t="shared" si="27"/>
        <v>0</v>
      </c>
      <c r="R103" s="85">
        <f t="shared" si="27"/>
        <v>0</v>
      </c>
      <c r="S103" s="85">
        <f t="shared" si="27"/>
        <v>0</v>
      </c>
      <c r="T103" s="85">
        <f t="shared" si="27"/>
        <v>0</v>
      </c>
      <c r="U103" s="85">
        <f t="shared" si="27"/>
        <v>0</v>
      </c>
      <c r="V103" s="85">
        <f t="shared" si="27"/>
        <v>0</v>
      </c>
      <c r="W103" s="85">
        <f t="shared" si="27"/>
        <v>0</v>
      </c>
      <c r="X103" s="85">
        <f t="shared" si="27"/>
        <v>0</v>
      </c>
      <c r="Y103" s="85">
        <f t="shared" si="27"/>
        <v>0</v>
      </c>
      <c r="Z103" s="85">
        <f t="shared" si="27"/>
        <v>0</v>
      </c>
      <c r="AA103" s="85">
        <f t="shared" si="27"/>
        <v>0</v>
      </c>
      <c r="AB103" s="85">
        <f t="shared" si="27"/>
        <v>0</v>
      </c>
      <c r="AC103" s="85">
        <f t="shared" si="27"/>
        <v>0</v>
      </c>
      <c r="AD103" s="85">
        <f t="shared" si="27"/>
        <v>0</v>
      </c>
      <c r="AE103" s="85">
        <f t="shared" si="27"/>
        <v>0</v>
      </c>
      <c r="AF103" s="85">
        <f t="shared" si="27"/>
        <v>0</v>
      </c>
      <c r="AG103" s="85">
        <f t="shared" si="27"/>
        <v>0</v>
      </c>
      <c r="AH103" s="87" t="str">
        <f>IF(G103=H103+K103+L103+M103+N103+O103+P103+Q103+R103+S103+T103+U103+V103+W103+X103+Y103+Z103+AA103+AB103+AC103+AD103+AE103+AF103,"проверка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4" spans="1:34" s="90" customFormat="1" ht="87" customHeight="1" x14ac:dyDescent="0.3">
      <c r="A104" s="82" t="s">
        <v>682</v>
      </c>
      <c r="B104" s="82"/>
      <c r="C104" s="82" t="s">
        <v>495</v>
      </c>
      <c r="D104" s="82" t="str">
        <f>VLOOKUP(C104,'[1]Коды программ'!$A$2:$B$578,2,FALSE)</f>
        <v>Экономика и бухгалтерский учет (по отраслям)</v>
      </c>
      <c r="E104" s="83" t="s">
        <v>693</v>
      </c>
      <c r="F104" s="84" t="s">
        <v>1342</v>
      </c>
      <c r="G104" s="85">
        <v>0</v>
      </c>
      <c r="H104" s="85">
        <v>0</v>
      </c>
      <c r="I104" s="85">
        <v>0</v>
      </c>
      <c r="J104" s="85">
        <v>0</v>
      </c>
      <c r="K104" s="85">
        <v>0</v>
      </c>
      <c r="L104" s="85">
        <v>0</v>
      </c>
      <c r="M104" s="85">
        <v>0</v>
      </c>
      <c r="N104" s="85">
        <v>0</v>
      </c>
      <c r="O104" s="85">
        <v>0</v>
      </c>
      <c r="P104" s="85">
        <v>0</v>
      </c>
      <c r="Q104" s="85">
        <v>0</v>
      </c>
      <c r="R104" s="85">
        <v>0</v>
      </c>
      <c r="S104" s="85">
        <v>0</v>
      </c>
      <c r="T104" s="85">
        <v>0</v>
      </c>
      <c r="U104" s="85">
        <v>0</v>
      </c>
      <c r="V104" s="85">
        <v>0</v>
      </c>
      <c r="W104" s="85">
        <v>0</v>
      </c>
      <c r="X104" s="85">
        <v>0</v>
      </c>
      <c r="Y104" s="85">
        <v>0</v>
      </c>
      <c r="Z104" s="85">
        <v>0</v>
      </c>
      <c r="AA104" s="85">
        <v>0</v>
      </c>
      <c r="AB104" s="85">
        <v>0</v>
      </c>
      <c r="AC104" s="85">
        <v>0</v>
      </c>
      <c r="AD104" s="85">
        <v>0</v>
      </c>
      <c r="AE104" s="85">
        <v>0</v>
      </c>
      <c r="AF104" s="85">
        <v>0</v>
      </c>
      <c r="AG104" s="85">
        <v>0</v>
      </c>
      <c r="AH104" s="87" t="str">
        <f>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s="90" customFormat="1" ht="47.25" x14ac:dyDescent="0.3">
      <c r="A105" s="82" t="s">
        <v>682</v>
      </c>
      <c r="B105" s="82"/>
      <c r="C105" s="82" t="s">
        <v>495</v>
      </c>
      <c r="D105" s="82" t="str">
        <f>VLOOKUP(C105,'[1]Коды программ'!$A$2:$B$578,2,FALSE)</f>
        <v>Экономика и бухгалтерский учет (по отраслям)</v>
      </c>
      <c r="E105" s="83" t="s">
        <v>694</v>
      </c>
      <c r="F105" s="84" t="s">
        <v>1340</v>
      </c>
      <c r="G105" s="85">
        <v>0</v>
      </c>
      <c r="H105" s="85">
        <v>0</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c r="AG105" s="85">
        <v>0</v>
      </c>
      <c r="AH105" s="87" t="str">
        <f t="shared" ref="AH105:AH107" si="28">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s="90" customFormat="1" ht="47.25" x14ac:dyDescent="0.3">
      <c r="A106" s="82" t="s">
        <v>682</v>
      </c>
      <c r="B106" s="82"/>
      <c r="C106" s="82" t="s">
        <v>495</v>
      </c>
      <c r="D106" s="82" t="str">
        <f>VLOOKUP(C106,'[1]Коды программ'!$A$2:$B$578,2,FALSE)</f>
        <v>Экономика и бухгалтерский учет (по отраслям)</v>
      </c>
      <c r="E106" s="83" t="s">
        <v>695</v>
      </c>
      <c r="F106" s="84" t="s">
        <v>1341</v>
      </c>
      <c r="G106" s="85">
        <v>0</v>
      </c>
      <c r="H106" s="85">
        <v>0</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c r="AG106" s="85">
        <v>0</v>
      </c>
      <c r="AH106" s="87" t="str">
        <f t="shared" si="28"/>
        <v>проверка пройдена</v>
      </c>
    </row>
    <row r="107" spans="1:34" s="90" customFormat="1" ht="47.25" x14ac:dyDescent="0.3">
      <c r="A107" s="82" t="s">
        <v>682</v>
      </c>
      <c r="B107" s="82"/>
      <c r="C107" s="82" t="s">
        <v>495</v>
      </c>
      <c r="D107" s="82" t="str">
        <f>VLOOKUP(C107,'[1]Коды программ'!$A$2:$B$578,2,FALSE)</f>
        <v>Экономика и бухгалтерский учет (по отраслям)</v>
      </c>
      <c r="E107" s="83" t="s">
        <v>696</v>
      </c>
      <c r="F107" s="84" t="s">
        <v>1347</v>
      </c>
      <c r="G107" s="85">
        <v>0</v>
      </c>
      <c r="H107" s="85">
        <v>0</v>
      </c>
      <c r="I107" s="85">
        <v>0</v>
      </c>
      <c r="J107" s="85">
        <v>0</v>
      </c>
      <c r="K107" s="85">
        <v>0</v>
      </c>
      <c r="L107" s="85">
        <v>0</v>
      </c>
      <c r="M107" s="85">
        <v>0</v>
      </c>
      <c r="N107" s="85">
        <v>0</v>
      </c>
      <c r="O107" s="85">
        <v>0</v>
      </c>
      <c r="P107" s="85">
        <v>0</v>
      </c>
      <c r="Q107" s="85">
        <v>0</v>
      </c>
      <c r="R107" s="85">
        <v>0</v>
      </c>
      <c r="S107" s="85">
        <v>0</v>
      </c>
      <c r="T107" s="85">
        <v>0</v>
      </c>
      <c r="U107" s="85">
        <v>0</v>
      </c>
      <c r="V107" s="85">
        <v>0</v>
      </c>
      <c r="W107" s="85">
        <v>0</v>
      </c>
      <c r="X107" s="85">
        <v>0</v>
      </c>
      <c r="Y107" s="85">
        <v>0</v>
      </c>
      <c r="Z107" s="85">
        <v>0</v>
      </c>
      <c r="AA107" s="85">
        <v>0</v>
      </c>
      <c r="AB107" s="85">
        <v>0</v>
      </c>
      <c r="AC107" s="85">
        <v>0</v>
      </c>
      <c r="AD107" s="85">
        <v>0</v>
      </c>
      <c r="AE107" s="85">
        <v>0</v>
      </c>
      <c r="AF107" s="85">
        <v>0</v>
      </c>
      <c r="AG107" s="85">
        <v>0</v>
      </c>
      <c r="AH107" s="87" t="str">
        <f t="shared" si="28"/>
        <v>проверка пройдена</v>
      </c>
    </row>
    <row r="108" spans="1:34" s="90" customFormat="1" ht="35.25" customHeight="1" x14ac:dyDescent="0.3">
      <c r="A108" s="82" t="s">
        <v>682</v>
      </c>
      <c r="B108" s="82"/>
      <c r="C108" s="82" t="s">
        <v>495</v>
      </c>
      <c r="D108" s="82" t="str">
        <f>VLOOKUP(C108,'[1]Коды программ'!$A$2:$B$578,2,FALSE)</f>
        <v>Экономика и бухгалтерский учет (по отраслям)</v>
      </c>
      <c r="E108" s="83" t="s">
        <v>697</v>
      </c>
      <c r="F108" s="84" t="s">
        <v>1348</v>
      </c>
      <c r="G108" s="85">
        <v>0</v>
      </c>
      <c r="H108" s="85">
        <v>0</v>
      </c>
      <c r="I108" s="85">
        <v>0</v>
      </c>
      <c r="J108" s="85">
        <v>0</v>
      </c>
      <c r="K108" s="85">
        <v>0</v>
      </c>
      <c r="L108" s="85">
        <v>0</v>
      </c>
      <c r="M108" s="85">
        <v>0</v>
      </c>
      <c r="N108" s="85">
        <v>0</v>
      </c>
      <c r="O108" s="85">
        <v>0</v>
      </c>
      <c r="P108" s="85">
        <v>0</v>
      </c>
      <c r="Q108" s="85">
        <v>0</v>
      </c>
      <c r="R108" s="85">
        <v>0</v>
      </c>
      <c r="S108" s="85">
        <v>0</v>
      </c>
      <c r="T108" s="85">
        <v>0</v>
      </c>
      <c r="U108" s="85">
        <v>0</v>
      </c>
      <c r="V108" s="85">
        <v>0</v>
      </c>
      <c r="W108" s="85">
        <v>0</v>
      </c>
      <c r="X108" s="85">
        <v>0</v>
      </c>
      <c r="Y108" s="85">
        <v>0</v>
      </c>
      <c r="Z108" s="85">
        <v>0</v>
      </c>
      <c r="AA108" s="85">
        <v>0</v>
      </c>
      <c r="AB108" s="85">
        <v>0</v>
      </c>
      <c r="AC108" s="85">
        <v>0</v>
      </c>
      <c r="AD108" s="85">
        <v>0</v>
      </c>
      <c r="AE108" s="85">
        <v>0</v>
      </c>
      <c r="AF108" s="85">
        <v>0</v>
      </c>
      <c r="AG108" s="85">
        <v>0</v>
      </c>
      <c r="AH108" s="87" t="str">
        <f>IF(G108=H108+K108+L108+M108+N108+O108+P108+Q108+R108+S108+T108+U108+V108+W108+X108+Y108+Z108+AA108+AB108+AC108+AD108+AE108+AF108,"проверка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9" spans="1:34" s="90" customFormat="1" ht="47.25" x14ac:dyDescent="0.3">
      <c r="A109" s="82" t="s">
        <v>682</v>
      </c>
      <c r="B109" s="82"/>
      <c r="C109" s="82" t="s">
        <v>495</v>
      </c>
      <c r="D109" s="82" t="str">
        <f>VLOOKUP(C109,'[1]Коды программ'!$A$2:$B$578,2,FALSE)</f>
        <v>Экономика и бухгалтерский учет (по отраслям)</v>
      </c>
      <c r="E109" s="83" t="s">
        <v>698</v>
      </c>
      <c r="F109" s="84" t="s">
        <v>1349</v>
      </c>
      <c r="G109" s="85">
        <v>0</v>
      </c>
      <c r="H109" s="85">
        <v>0</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0</v>
      </c>
      <c r="AA109" s="85">
        <v>0</v>
      </c>
      <c r="AB109" s="85">
        <v>0</v>
      </c>
      <c r="AC109" s="85">
        <v>0</v>
      </c>
      <c r="AD109" s="85">
        <v>0</v>
      </c>
      <c r="AE109" s="85">
        <v>0</v>
      </c>
      <c r="AF109" s="85">
        <v>0</v>
      </c>
      <c r="AG109" s="85">
        <v>0</v>
      </c>
      <c r="AH109" s="87" t="str">
        <f t="shared" ref="AH109:AH112" si="29">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s="90" customFormat="1" ht="47.25" x14ac:dyDescent="0.3">
      <c r="A110" s="82" t="s">
        <v>682</v>
      </c>
      <c r="B110" s="82"/>
      <c r="C110" s="82" t="s">
        <v>495</v>
      </c>
      <c r="D110" s="82" t="str">
        <f>VLOOKUP(C110,'[1]Коды программ'!$A$2:$B$578,2,FALSE)</f>
        <v>Экономика и бухгалтерский учет (по отраслям)</v>
      </c>
      <c r="E110" s="83" t="s">
        <v>699</v>
      </c>
      <c r="F110" s="84" t="s">
        <v>1350</v>
      </c>
      <c r="G110" s="85">
        <v>0</v>
      </c>
      <c r="H110" s="85">
        <v>0</v>
      </c>
      <c r="I110" s="85">
        <v>0</v>
      </c>
      <c r="J110" s="85">
        <v>0</v>
      </c>
      <c r="K110" s="85">
        <v>0</v>
      </c>
      <c r="L110" s="85">
        <v>0</v>
      </c>
      <c r="M110" s="85">
        <v>0</v>
      </c>
      <c r="N110" s="85">
        <v>0</v>
      </c>
      <c r="O110" s="85">
        <v>0</v>
      </c>
      <c r="P110" s="85">
        <v>0</v>
      </c>
      <c r="Q110" s="85">
        <v>0</v>
      </c>
      <c r="R110" s="85">
        <v>0</v>
      </c>
      <c r="S110" s="85">
        <v>0</v>
      </c>
      <c r="T110" s="85">
        <v>0</v>
      </c>
      <c r="U110" s="85">
        <v>0</v>
      </c>
      <c r="V110" s="85">
        <v>0</v>
      </c>
      <c r="W110" s="85">
        <v>0</v>
      </c>
      <c r="X110" s="85">
        <v>0</v>
      </c>
      <c r="Y110" s="85">
        <v>0</v>
      </c>
      <c r="Z110" s="85">
        <v>0</v>
      </c>
      <c r="AA110" s="85">
        <v>0</v>
      </c>
      <c r="AB110" s="85">
        <v>0</v>
      </c>
      <c r="AC110" s="85">
        <v>0</v>
      </c>
      <c r="AD110" s="85">
        <v>0</v>
      </c>
      <c r="AE110" s="85">
        <v>0</v>
      </c>
      <c r="AF110" s="85">
        <v>0</v>
      </c>
      <c r="AG110" s="85">
        <v>0</v>
      </c>
      <c r="AH110" s="87" t="str">
        <f t="shared" si="29"/>
        <v>проверка пройдена</v>
      </c>
    </row>
    <row r="111" spans="1:34" s="90" customFormat="1" ht="63" x14ac:dyDescent="0.3">
      <c r="A111" s="82" t="s">
        <v>682</v>
      </c>
      <c r="B111" s="82"/>
      <c r="C111" s="82" t="s">
        <v>495</v>
      </c>
      <c r="D111" s="82" t="str">
        <f>VLOOKUP(C111,'[1]Коды программ'!$A$2:$B$578,2,FALSE)</f>
        <v>Экономика и бухгалтерский учет (по отраслям)</v>
      </c>
      <c r="E111" s="83" t="s">
        <v>700</v>
      </c>
      <c r="F111" s="89" t="s">
        <v>1343</v>
      </c>
      <c r="G111" s="85">
        <v>0</v>
      </c>
      <c r="H111" s="85">
        <v>0</v>
      </c>
      <c r="I111" s="85">
        <v>0</v>
      </c>
      <c r="J111" s="85">
        <v>0</v>
      </c>
      <c r="K111" s="85">
        <v>0</v>
      </c>
      <c r="L111" s="85">
        <v>0</v>
      </c>
      <c r="M111" s="85">
        <v>0</v>
      </c>
      <c r="N111" s="85">
        <v>0</v>
      </c>
      <c r="O111" s="85">
        <v>0</v>
      </c>
      <c r="P111" s="85">
        <v>0</v>
      </c>
      <c r="Q111" s="85">
        <v>0</v>
      </c>
      <c r="R111" s="85">
        <v>0</v>
      </c>
      <c r="S111" s="85">
        <v>0</v>
      </c>
      <c r="T111" s="85">
        <v>0</v>
      </c>
      <c r="U111" s="85">
        <v>0</v>
      </c>
      <c r="V111" s="85">
        <v>0</v>
      </c>
      <c r="W111" s="85">
        <v>0</v>
      </c>
      <c r="X111" s="85">
        <v>0</v>
      </c>
      <c r="Y111" s="85">
        <v>0</v>
      </c>
      <c r="Z111" s="85">
        <v>0</v>
      </c>
      <c r="AA111" s="85">
        <v>0</v>
      </c>
      <c r="AB111" s="85">
        <v>0</v>
      </c>
      <c r="AC111" s="85">
        <v>0</v>
      </c>
      <c r="AD111" s="85">
        <v>0</v>
      </c>
      <c r="AE111" s="85">
        <v>0</v>
      </c>
      <c r="AF111" s="85">
        <v>0</v>
      </c>
      <c r="AG111" s="85">
        <v>0</v>
      </c>
      <c r="AH111" s="87" t="str">
        <f t="shared" si="29"/>
        <v>проверка пройдена</v>
      </c>
    </row>
    <row r="112" spans="1:34" s="90" customFormat="1" ht="78.75" x14ac:dyDescent="0.3">
      <c r="A112" s="82" t="s">
        <v>682</v>
      </c>
      <c r="B112" s="82"/>
      <c r="C112" s="82" t="s">
        <v>495</v>
      </c>
      <c r="D112" s="82" t="str">
        <f>VLOOKUP(C112,'[1]Коды программ'!$A$2:$B$578,2,FALSE)</f>
        <v>Экономика и бухгалтерский учет (по отраслям)</v>
      </c>
      <c r="E112" s="83" t="s">
        <v>701</v>
      </c>
      <c r="F112" s="89" t="s">
        <v>1344</v>
      </c>
      <c r="G112" s="85">
        <v>0</v>
      </c>
      <c r="H112" s="85">
        <v>0</v>
      </c>
      <c r="I112" s="85">
        <v>0</v>
      </c>
      <c r="J112" s="85">
        <v>0</v>
      </c>
      <c r="K112" s="85">
        <v>0</v>
      </c>
      <c r="L112" s="85">
        <v>0</v>
      </c>
      <c r="M112" s="85">
        <v>0</v>
      </c>
      <c r="N112" s="85">
        <v>0</v>
      </c>
      <c r="O112" s="85">
        <v>0</v>
      </c>
      <c r="P112" s="85">
        <v>0</v>
      </c>
      <c r="Q112" s="85">
        <v>0</v>
      </c>
      <c r="R112" s="85">
        <v>0</v>
      </c>
      <c r="S112" s="85">
        <v>0</v>
      </c>
      <c r="T112" s="85">
        <v>0</v>
      </c>
      <c r="U112" s="85">
        <v>0</v>
      </c>
      <c r="V112" s="85">
        <v>0</v>
      </c>
      <c r="W112" s="85">
        <v>0</v>
      </c>
      <c r="X112" s="85">
        <v>0</v>
      </c>
      <c r="Y112" s="85">
        <v>0</v>
      </c>
      <c r="Z112" s="85">
        <v>0</v>
      </c>
      <c r="AA112" s="85">
        <v>0</v>
      </c>
      <c r="AB112" s="85">
        <v>0</v>
      </c>
      <c r="AC112" s="85">
        <v>0</v>
      </c>
      <c r="AD112" s="85">
        <v>0</v>
      </c>
      <c r="AE112" s="85">
        <v>0</v>
      </c>
      <c r="AF112" s="85">
        <v>0</v>
      </c>
      <c r="AG112" s="85">
        <v>0</v>
      </c>
      <c r="AH112" s="87" t="str">
        <f t="shared" si="29"/>
        <v>проверка пройдена</v>
      </c>
    </row>
    <row r="113" spans="1:34" s="97" customFormat="1" ht="51.75" customHeight="1" x14ac:dyDescent="0.25">
      <c r="A113" s="91" t="s">
        <v>682</v>
      </c>
      <c r="B113" s="91"/>
      <c r="C113" s="91" t="s">
        <v>529</v>
      </c>
      <c r="D113" s="91" t="str">
        <f>VLOOKUP(C113,'Коды программ'!$A$2:$B$578,2,FALSE)</f>
        <v>Туризм</v>
      </c>
      <c r="E113" s="92" t="s">
        <v>10</v>
      </c>
      <c r="F113" s="93" t="s">
        <v>721</v>
      </c>
      <c r="G113" s="94">
        <v>46</v>
      </c>
      <c r="H113" s="94">
        <v>14</v>
      </c>
      <c r="I113" s="94">
        <v>6</v>
      </c>
      <c r="J113" s="94">
        <v>4</v>
      </c>
      <c r="K113" s="94">
        <v>0</v>
      </c>
      <c r="L113" s="94">
        <v>0</v>
      </c>
      <c r="M113" s="94">
        <v>23</v>
      </c>
      <c r="N113" s="94">
        <v>2</v>
      </c>
      <c r="O113" s="94">
        <v>0</v>
      </c>
      <c r="P113" s="94">
        <v>1</v>
      </c>
      <c r="Q113" s="94">
        <v>0</v>
      </c>
      <c r="R113" s="94">
        <v>0</v>
      </c>
      <c r="S113" s="94">
        <v>0</v>
      </c>
      <c r="T113" s="94">
        <v>0</v>
      </c>
      <c r="U113" s="94">
        <v>0</v>
      </c>
      <c r="V113" s="94">
        <v>0</v>
      </c>
      <c r="W113" s="94">
        <v>0</v>
      </c>
      <c r="X113" s="94">
        <v>0</v>
      </c>
      <c r="Y113" s="94">
        <v>0</v>
      </c>
      <c r="Z113" s="94">
        <v>0</v>
      </c>
      <c r="AA113" s="94">
        <v>5</v>
      </c>
      <c r="AB113" s="94">
        <v>0</v>
      </c>
      <c r="AC113" s="94">
        <v>0</v>
      </c>
      <c r="AD113" s="94">
        <v>0</v>
      </c>
      <c r="AE113" s="94">
        <v>0</v>
      </c>
      <c r="AF113" s="94">
        <v>1</v>
      </c>
      <c r="AG113" s="95" t="s">
        <v>1357</v>
      </c>
      <c r="AH113" s="96" t="str">
        <f>IF(G113=H113+K113+L113+M113+N113+O113+P113+Q113+R113+S113+T113+U113+V113+W113+X113+Y113+Z113+AA113+AB113+AC113+AD113+AE113+AF113,"проверка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4" spans="1:34" s="97" customFormat="1" ht="35.25" customHeight="1" x14ac:dyDescent="0.25">
      <c r="A114" s="91" t="s">
        <v>682</v>
      </c>
      <c r="B114" s="91"/>
      <c r="C114" s="91" t="s">
        <v>529</v>
      </c>
      <c r="D114" s="91" t="str">
        <f>VLOOKUP(C114,'Коды программ'!$A$2:$B$578,2,FALSE)</f>
        <v>Туризм</v>
      </c>
      <c r="E114" s="92" t="s">
        <v>11</v>
      </c>
      <c r="F114" s="98" t="s">
        <v>722</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v>0</v>
      </c>
      <c r="X114" s="94">
        <v>0</v>
      </c>
      <c r="Y114" s="94">
        <v>0</v>
      </c>
      <c r="Z114" s="94">
        <v>0</v>
      </c>
      <c r="AA114" s="94">
        <v>0</v>
      </c>
      <c r="AB114" s="94">
        <v>0</v>
      </c>
      <c r="AC114" s="94">
        <v>0</v>
      </c>
      <c r="AD114" s="94">
        <v>0</v>
      </c>
      <c r="AE114" s="94">
        <v>0</v>
      </c>
      <c r="AF114" s="94">
        <v>0</v>
      </c>
      <c r="AG114" s="94">
        <v>0</v>
      </c>
      <c r="AH114" s="96" t="str">
        <f t="shared" ref="AH114:AH117" si="30">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97" customFormat="1" ht="35.25" customHeight="1" x14ac:dyDescent="0.25">
      <c r="A115" s="91" t="s">
        <v>682</v>
      </c>
      <c r="B115" s="91"/>
      <c r="C115" s="91" t="s">
        <v>529</v>
      </c>
      <c r="D115" s="91" t="str">
        <f>VLOOKUP(C115,'Коды программ'!$A$2:$B$578,2,FALSE)</f>
        <v>Туризм</v>
      </c>
      <c r="E115" s="92" t="s">
        <v>12</v>
      </c>
      <c r="F115" s="98" t="s">
        <v>723</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v>0</v>
      </c>
      <c r="X115" s="94">
        <v>0</v>
      </c>
      <c r="Y115" s="94">
        <v>0</v>
      </c>
      <c r="Z115" s="94">
        <v>0</v>
      </c>
      <c r="AA115" s="94">
        <v>0</v>
      </c>
      <c r="AB115" s="94">
        <v>0</v>
      </c>
      <c r="AC115" s="94">
        <v>0</v>
      </c>
      <c r="AD115" s="94">
        <v>0</v>
      </c>
      <c r="AE115" s="94">
        <v>0</v>
      </c>
      <c r="AF115" s="94">
        <v>0</v>
      </c>
      <c r="AG115" s="94">
        <v>0</v>
      </c>
      <c r="AH115" s="96" t="str">
        <f t="shared" si="30"/>
        <v>проверка пройдена</v>
      </c>
    </row>
    <row r="116" spans="1:34" s="97" customFormat="1" ht="36.75" customHeight="1" x14ac:dyDescent="0.25">
      <c r="A116" s="91" t="s">
        <v>682</v>
      </c>
      <c r="B116" s="91"/>
      <c r="C116" s="91" t="s">
        <v>529</v>
      </c>
      <c r="D116" s="91" t="str">
        <f>VLOOKUP(C116,'Коды программ'!$A$2:$B$578,2,FALSE)</f>
        <v>Туризм</v>
      </c>
      <c r="E116" s="92" t="s">
        <v>13</v>
      </c>
      <c r="F116" s="98" t="s">
        <v>15</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v>0</v>
      </c>
      <c r="AA116" s="94">
        <v>0</v>
      </c>
      <c r="AB116" s="94">
        <v>0</v>
      </c>
      <c r="AC116" s="94">
        <v>0</v>
      </c>
      <c r="AD116" s="94">
        <v>0</v>
      </c>
      <c r="AE116" s="94">
        <v>0</v>
      </c>
      <c r="AF116" s="94">
        <v>0</v>
      </c>
      <c r="AG116" s="94">
        <v>0</v>
      </c>
      <c r="AH116" s="96" t="str">
        <f t="shared" si="30"/>
        <v>проверка пройдена</v>
      </c>
    </row>
    <row r="117" spans="1:34" s="97" customFormat="1" ht="27" customHeight="1" x14ac:dyDescent="0.25">
      <c r="A117" s="91" t="s">
        <v>682</v>
      </c>
      <c r="B117" s="91"/>
      <c r="C117" s="91" t="s">
        <v>529</v>
      </c>
      <c r="D117" s="91" t="str">
        <f>VLOOKUP(C117,'Коды программ'!$A$2:$B$578,2,FALSE)</f>
        <v>Туризм</v>
      </c>
      <c r="E117" s="92" t="s">
        <v>14</v>
      </c>
      <c r="F117" s="98" t="s">
        <v>18</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0</v>
      </c>
      <c r="W117" s="94">
        <v>0</v>
      </c>
      <c r="X117" s="94">
        <v>0</v>
      </c>
      <c r="Y117" s="94">
        <v>0</v>
      </c>
      <c r="Z117" s="94">
        <v>0</v>
      </c>
      <c r="AA117" s="94">
        <v>0</v>
      </c>
      <c r="AB117" s="94">
        <v>0</v>
      </c>
      <c r="AC117" s="94">
        <v>0</v>
      </c>
      <c r="AD117" s="94">
        <v>0</v>
      </c>
      <c r="AE117" s="94">
        <v>0</v>
      </c>
      <c r="AF117" s="94">
        <v>0</v>
      </c>
      <c r="AG117" s="94">
        <v>0</v>
      </c>
      <c r="AH117" s="96" t="str">
        <f t="shared" si="30"/>
        <v>проверка пройдена</v>
      </c>
    </row>
    <row r="118" spans="1:34" s="97" customFormat="1" ht="51.6" customHeight="1" x14ac:dyDescent="0.25">
      <c r="A118" s="91" t="s">
        <v>682</v>
      </c>
      <c r="B118" s="91"/>
      <c r="C118" s="91" t="s">
        <v>529</v>
      </c>
      <c r="D118" s="91" t="str">
        <f>VLOOKUP(C118,'[1]Коды программ'!$A$2:$B$578,2,FALSE)</f>
        <v>Туризм</v>
      </c>
      <c r="E118" s="92" t="s">
        <v>692</v>
      </c>
      <c r="F118" s="93" t="s">
        <v>1346</v>
      </c>
      <c r="G118" s="94">
        <v>0</v>
      </c>
      <c r="H118" s="94">
        <v>0</v>
      </c>
      <c r="I118" s="94">
        <v>0</v>
      </c>
      <c r="J118" s="94">
        <v>0</v>
      </c>
      <c r="K118" s="94">
        <f t="shared" ref="K118:AG118" si="31">K114+K116</f>
        <v>0</v>
      </c>
      <c r="L118" s="94">
        <f t="shared" si="31"/>
        <v>0</v>
      </c>
      <c r="M118" s="94">
        <f t="shared" si="31"/>
        <v>0</v>
      </c>
      <c r="N118" s="94">
        <f t="shared" si="31"/>
        <v>0</v>
      </c>
      <c r="O118" s="94">
        <f t="shared" si="31"/>
        <v>0</v>
      </c>
      <c r="P118" s="94">
        <f t="shared" si="31"/>
        <v>0</v>
      </c>
      <c r="Q118" s="94">
        <f t="shared" si="31"/>
        <v>0</v>
      </c>
      <c r="R118" s="94">
        <f t="shared" si="31"/>
        <v>0</v>
      </c>
      <c r="S118" s="94">
        <f t="shared" si="31"/>
        <v>0</v>
      </c>
      <c r="T118" s="94">
        <f t="shared" si="31"/>
        <v>0</v>
      </c>
      <c r="U118" s="94">
        <f t="shared" si="31"/>
        <v>0</v>
      </c>
      <c r="V118" s="94">
        <f t="shared" si="31"/>
        <v>0</v>
      </c>
      <c r="W118" s="94">
        <f t="shared" si="31"/>
        <v>0</v>
      </c>
      <c r="X118" s="94">
        <f t="shared" si="31"/>
        <v>0</v>
      </c>
      <c r="Y118" s="94">
        <f t="shared" si="31"/>
        <v>0</v>
      </c>
      <c r="Z118" s="94">
        <f t="shared" si="31"/>
        <v>0</v>
      </c>
      <c r="AA118" s="94">
        <f t="shared" si="31"/>
        <v>0</v>
      </c>
      <c r="AB118" s="94">
        <f t="shared" si="31"/>
        <v>0</v>
      </c>
      <c r="AC118" s="94">
        <f t="shared" si="31"/>
        <v>0</v>
      </c>
      <c r="AD118" s="94">
        <f t="shared" si="31"/>
        <v>0</v>
      </c>
      <c r="AE118" s="94">
        <f t="shared" si="31"/>
        <v>0</v>
      </c>
      <c r="AF118" s="94">
        <f t="shared" si="31"/>
        <v>0</v>
      </c>
      <c r="AG118" s="94">
        <f t="shared" si="31"/>
        <v>0</v>
      </c>
      <c r="AH118" s="96" t="str">
        <f>IF(G118=H118+K118+L118+M118+N118+O118+P118+Q118+R118+S118+T118+U118+V118+W118+X118+Y118+Z118+AA118+AB118+AC118+AD118+AE118+AF118,"проверка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9" spans="1:34" s="99" customFormat="1" ht="87" customHeight="1" x14ac:dyDescent="0.3">
      <c r="A119" s="91" t="s">
        <v>682</v>
      </c>
      <c r="B119" s="91"/>
      <c r="C119" s="91" t="s">
        <v>529</v>
      </c>
      <c r="D119" s="91" t="str">
        <f>VLOOKUP(C119,'[1]Коды программ'!$A$2:$B$578,2,FALSE)</f>
        <v>Туризм</v>
      </c>
      <c r="E119" s="92" t="s">
        <v>693</v>
      </c>
      <c r="F119" s="93" t="s">
        <v>1342</v>
      </c>
      <c r="G119" s="94">
        <v>0</v>
      </c>
      <c r="H119" s="94">
        <v>0</v>
      </c>
      <c r="I119" s="94">
        <v>0</v>
      </c>
      <c r="J119" s="94">
        <v>0</v>
      </c>
      <c r="K119" s="94">
        <v>0</v>
      </c>
      <c r="L119" s="94">
        <v>0</v>
      </c>
      <c r="M119" s="94">
        <v>0</v>
      </c>
      <c r="N119" s="94">
        <v>0</v>
      </c>
      <c r="O119" s="94">
        <v>0</v>
      </c>
      <c r="P119" s="94">
        <v>0</v>
      </c>
      <c r="Q119" s="94">
        <v>0</v>
      </c>
      <c r="R119" s="94">
        <v>0</v>
      </c>
      <c r="S119" s="94">
        <v>0</v>
      </c>
      <c r="T119" s="94">
        <v>0</v>
      </c>
      <c r="U119" s="94">
        <v>0</v>
      </c>
      <c r="V119" s="94">
        <v>0</v>
      </c>
      <c r="W119" s="94">
        <v>0</v>
      </c>
      <c r="X119" s="94">
        <v>0</v>
      </c>
      <c r="Y119" s="94">
        <v>0</v>
      </c>
      <c r="Z119" s="94">
        <v>0</v>
      </c>
      <c r="AA119" s="94">
        <v>0</v>
      </c>
      <c r="AB119" s="94">
        <v>0</v>
      </c>
      <c r="AC119" s="94">
        <v>0</v>
      </c>
      <c r="AD119" s="94">
        <v>0</v>
      </c>
      <c r="AE119" s="94">
        <v>0</v>
      </c>
      <c r="AF119" s="94">
        <v>0</v>
      </c>
      <c r="AG119" s="94">
        <v>0</v>
      </c>
      <c r="AH119" s="96" t="str">
        <f>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99" customFormat="1" x14ac:dyDescent="0.3">
      <c r="A120" s="91" t="s">
        <v>682</v>
      </c>
      <c r="B120" s="91"/>
      <c r="C120" s="91" t="s">
        <v>529</v>
      </c>
      <c r="D120" s="91" t="str">
        <f>VLOOKUP(C120,'[1]Коды программ'!$A$2:$B$578,2,FALSE)</f>
        <v>Туризм</v>
      </c>
      <c r="E120" s="92" t="s">
        <v>694</v>
      </c>
      <c r="F120" s="93" t="s">
        <v>1340</v>
      </c>
      <c r="G120" s="94">
        <v>0</v>
      </c>
      <c r="H120" s="94">
        <v>0</v>
      </c>
      <c r="I120" s="94">
        <v>0</v>
      </c>
      <c r="J120" s="94">
        <v>0</v>
      </c>
      <c r="K120" s="94">
        <v>0</v>
      </c>
      <c r="L120" s="94">
        <v>0</v>
      </c>
      <c r="M120" s="94">
        <v>0</v>
      </c>
      <c r="N120" s="94">
        <v>0</v>
      </c>
      <c r="O120" s="94">
        <v>0</v>
      </c>
      <c r="P120" s="94">
        <v>0</v>
      </c>
      <c r="Q120" s="94">
        <v>0</v>
      </c>
      <c r="R120" s="94">
        <v>0</v>
      </c>
      <c r="S120" s="94">
        <v>0</v>
      </c>
      <c r="T120" s="94">
        <v>0</v>
      </c>
      <c r="U120" s="94">
        <v>0</v>
      </c>
      <c r="V120" s="94">
        <v>0</v>
      </c>
      <c r="W120" s="94">
        <v>0</v>
      </c>
      <c r="X120" s="94">
        <v>0</v>
      </c>
      <c r="Y120" s="94">
        <v>0</v>
      </c>
      <c r="Z120" s="94">
        <v>0</v>
      </c>
      <c r="AA120" s="94">
        <v>0</v>
      </c>
      <c r="AB120" s="94">
        <v>0</v>
      </c>
      <c r="AC120" s="94">
        <v>0</v>
      </c>
      <c r="AD120" s="94">
        <v>0</v>
      </c>
      <c r="AE120" s="94">
        <v>0</v>
      </c>
      <c r="AF120" s="94">
        <v>0</v>
      </c>
      <c r="AG120" s="94">
        <v>0</v>
      </c>
      <c r="AH120" s="96" t="str">
        <f t="shared" ref="AH120:AH122" si="32">IF(G120=H120+K120+L120+M120+N120+O120+P120+Q120+R120+S120+T120+U120+V120+W120+X120+Y120+Z120+AA120+AB120+AC120+AD120+AE120+AF120,"проверка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1" spans="1:34" s="99" customFormat="1" ht="31.5" x14ac:dyDescent="0.3">
      <c r="A121" s="91" t="s">
        <v>682</v>
      </c>
      <c r="B121" s="91"/>
      <c r="C121" s="91" t="s">
        <v>529</v>
      </c>
      <c r="D121" s="91" t="str">
        <f>VLOOKUP(C121,'[1]Коды программ'!$A$2:$B$578,2,FALSE)</f>
        <v>Туризм</v>
      </c>
      <c r="E121" s="92" t="s">
        <v>695</v>
      </c>
      <c r="F121" s="93" t="s">
        <v>1341</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v>0</v>
      </c>
      <c r="X121" s="94">
        <v>0</v>
      </c>
      <c r="Y121" s="94">
        <v>0</v>
      </c>
      <c r="Z121" s="94">
        <v>0</v>
      </c>
      <c r="AA121" s="94">
        <v>0</v>
      </c>
      <c r="AB121" s="94">
        <v>0</v>
      </c>
      <c r="AC121" s="94">
        <v>0</v>
      </c>
      <c r="AD121" s="94">
        <v>0</v>
      </c>
      <c r="AE121" s="94">
        <v>0</v>
      </c>
      <c r="AF121" s="94">
        <v>0</v>
      </c>
      <c r="AG121" s="94">
        <v>0</v>
      </c>
      <c r="AH121" s="96" t="str">
        <f t="shared" si="32"/>
        <v>проверка пройдена</v>
      </c>
    </row>
    <row r="122" spans="1:34" s="99" customFormat="1" x14ac:dyDescent="0.3">
      <c r="A122" s="91" t="s">
        <v>682</v>
      </c>
      <c r="B122" s="91"/>
      <c r="C122" s="91" t="s">
        <v>529</v>
      </c>
      <c r="D122" s="91" t="str">
        <f>VLOOKUP(C122,'[1]Коды программ'!$A$2:$B$578,2,FALSE)</f>
        <v>Туризм</v>
      </c>
      <c r="E122" s="92" t="s">
        <v>696</v>
      </c>
      <c r="F122" s="93" t="s">
        <v>1347</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0</v>
      </c>
      <c r="W122" s="94">
        <v>0</v>
      </c>
      <c r="X122" s="94">
        <v>0</v>
      </c>
      <c r="Y122" s="94">
        <v>0</v>
      </c>
      <c r="Z122" s="94">
        <v>0</v>
      </c>
      <c r="AA122" s="94">
        <v>0</v>
      </c>
      <c r="AB122" s="94">
        <v>0</v>
      </c>
      <c r="AC122" s="94">
        <v>0</v>
      </c>
      <c r="AD122" s="94">
        <v>0</v>
      </c>
      <c r="AE122" s="94">
        <v>0</v>
      </c>
      <c r="AF122" s="94">
        <v>0</v>
      </c>
      <c r="AG122" s="94">
        <v>0</v>
      </c>
      <c r="AH122" s="96" t="str">
        <f t="shared" si="32"/>
        <v>проверка пройдена</v>
      </c>
    </row>
    <row r="123" spans="1:34" s="99" customFormat="1" ht="35.25" customHeight="1" x14ac:dyDescent="0.3">
      <c r="A123" s="91" t="s">
        <v>682</v>
      </c>
      <c r="B123" s="91"/>
      <c r="C123" s="91" t="s">
        <v>529</v>
      </c>
      <c r="D123" s="91" t="str">
        <f>VLOOKUP(C123,'[1]Коды программ'!$A$2:$B$578,2,FALSE)</f>
        <v>Туризм</v>
      </c>
      <c r="E123" s="92" t="s">
        <v>697</v>
      </c>
      <c r="F123" s="93" t="s">
        <v>1348</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94">
        <v>0</v>
      </c>
      <c r="AC123" s="94">
        <v>0</v>
      </c>
      <c r="AD123" s="94">
        <v>0</v>
      </c>
      <c r="AE123" s="94">
        <v>0</v>
      </c>
      <c r="AF123" s="94">
        <v>0</v>
      </c>
      <c r="AG123" s="94">
        <v>0</v>
      </c>
      <c r="AH123" s="96" t="str">
        <f>IF(G123=H123+K123+L123+M123+N123+O123+P123+Q123+R123+S123+T123+U123+V123+W123+X123+Y123+Z123+AA123+AB123+AC123+AD123+AE123+AF123,"проверка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4" spans="1:34" s="99" customFormat="1" ht="47.25" x14ac:dyDescent="0.3">
      <c r="A124" s="91" t="s">
        <v>682</v>
      </c>
      <c r="B124" s="91"/>
      <c r="C124" s="91" t="s">
        <v>529</v>
      </c>
      <c r="D124" s="91" t="str">
        <f>VLOOKUP(C124,'[1]Коды программ'!$A$2:$B$578,2,FALSE)</f>
        <v>Туризм</v>
      </c>
      <c r="E124" s="92" t="s">
        <v>698</v>
      </c>
      <c r="F124" s="93" t="s">
        <v>1349</v>
      </c>
      <c r="G124" s="94">
        <v>0</v>
      </c>
      <c r="H124" s="94">
        <v>0</v>
      </c>
      <c r="I124" s="94">
        <v>0</v>
      </c>
      <c r="J124" s="94">
        <v>0</v>
      </c>
      <c r="K124" s="94">
        <v>0</v>
      </c>
      <c r="L124" s="94">
        <v>0</v>
      </c>
      <c r="M124" s="94">
        <v>0</v>
      </c>
      <c r="N124" s="94">
        <v>0</v>
      </c>
      <c r="O124" s="94">
        <v>0</v>
      </c>
      <c r="P124" s="94">
        <v>0</v>
      </c>
      <c r="Q124" s="94">
        <v>0</v>
      </c>
      <c r="R124" s="94">
        <v>0</v>
      </c>
      <c r="S124" s="94">
        <v>0</v>
      </c>
      <c r="T124" s="94">
        <v>0</v>
      </c>
      <c r="U124" s="94">
        <v>0</v>
      </c>
      <c r="V124" s="94">
        <v>0</v>
      </c>
      <c r="W124" s="94">
        <v>0</v>
      </c>
      <c r="X124" s="94">
        <v>0</v>
      </c>
      <c r="Y124" s="94">
        <v>0</v>
      </c>
      <c r="Z124" s="94">
        <v>0</v>
      </c>
      <c r="AA124" s="94">
        <v>0</v>
      </c>
      <c r="AB124" s="94">
        <v>0</v>
      </c>
      <c r="AC124" s="94">
        <v>0</v>
      </c>
      <c r="AD124" s="94">
        <v>0</v>
      </c>
      <c r="AE124" s="94">
        <v>0</v>
      </c>
      <c r="AF124" s="94">
        <v>0</v>
      </c>
      <c r="AG124" s="94">
        <v>0</v>
      </c>
      <c r="AH124" s="96" t="str">
        <f t="shared" ref="AH124:AH127" si="33">IF(G124=H124+K124+L124+M124+N124+O124+P124+Q124+R124+S124+T124+U124+V124+W124+X124+Y124+Z124+AA124+AB124+AC124+AD124+AE124+AF124,"проверка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5" spans="1:34" s="99" customFormat="1" ht="31.5" x14ac:dyDescent="0.3">
      <c r="A125" s="91" t="s">
        <v>682</v>
      </c>
      <c r="B125" s="91"/>
      <c r="C125" s="91" t="s">
        <v>529</v>
      </c>
      <c r="D125" s="91" t="str">
        <f>VLOOKUP(C125,'[1]Коды программ'!$A$2:$B$578,2,FALSE)</f>
        <v>Туризм</v>
      </c>
      <c r="E125" s="92" t="s">
        <v>699</v>
      </c>
      <c r="F125" s="93" t="s">
        <v>1350</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0</v>
      </c>
      <c r="Y125" s="94">
        <v>0</v>
      </c>
      <c r="Z125" s="94">
        <v>0</v>
      </c>
      <c r="AA125" s="94">
        <v>0</v>
      </c>
      <c r="AB125" s="94">
        <v>0</v>
      </c>
      <c r="AC125" s="94">
        <v>0</v>
      </c>
      <c r="AD125" s="94">
        <v>0</v>
      </c>
      <c r="AE125" s="94">
        <v>0</v>
      </c>
      <c r="AF125" s="94">
        <v>0</v>
      </c>
      <c r="AG125" s="94">
        <v>0</v>
      </c>
      <c r="AH125" s="96" t="str">
        <f t="shared" si="33"/>
        <v>проверка пройдена</v>
      </c>
    </row>
    <row r="126" spans="1:34" s="99" customFormat="1" ht="63" x14ac:dyDescent="0.3">
      <c r="A126" s="91" t="s">
        <v>682</v>
      </c>
      <c r="B126" s="91"/>
      <c r="C126" s="91" t="s">
        <v>529</v>
      </c>
      <c r="D126" s="91" t="str">
        <f>VLOOKUP(C126,'[1]Коды программ'!$A$2:$B$578,2,FALSE)</f>
        <v>Туризм</v>
      </c>
      <c r="E126" s="92" t="s">
        <v>700</v>
      </c>
      <c r="F126" s="98" t="s">
        <v>1343</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0</v>
      </c>
      <c r="Z126" s="94">
        <v>0</v>
      </c>
      <c r="AA126" s="94">
        <v>0</v>
      </c>
      <c r="AB126" s="94">
        <v>0</v>
      </c>
      <c r="AC126" s="94">
        <v>0</v>
      </c>
      <c r="AD126" s="94">
        <v>0</v>
      </c>
      <c r="AE126" s="94">
        <v>0</v>
      </c>
      <c r="AF126" s="94">
        <v>0</v>
      </c>
      <c r="AG126" s="94">
        <v>0</v>
      </c>
      <c r="AH126" s="96" t="str">
        <f t="shared" si="33"/>
        <v>проверка пройдена</v>
      </c>
    </row>
    <row r="127" spans="1:34" s="99" customFormat="1" ht="78.75" x14ac:dyDescent="0.3">
      <c r="A127" s="91" t="s">
        <v>682</v>
      </c>
      <c r="B127" s="91"/>
      <c r="C127" s="91" t="s">
        <v>529</v>
      </c>
      <c r="D127" s="91" t="str">
        <f>VLOOKUP(C127,'[1]Коды программ'!$A$2:$B$578,2,FALSE)</f>
        <v>Туризм</v>
      </c>
      <c r="E127" s="92" t="s">
        <v>701</v>
      </c>
      <c r="F127" s="98" t="s">
        <v>1344</v>
      </c>
      <c r="G127" s="94">
        <v>0</v>
      </c>
      <c r="H127" s="94">
        <v>0</v>
      </c>
      <c r="I127" s="94">
        <v>0</v>
      </c>
      <c r="J127" s="94">
        <v>0</v>
      </c>
      <c r="K127" s="94">
        <v>0</v>
      </c>
      <c r="L127" s="94">
        <v>0</v>
      </c>
      <c r="M127" s="94">
        <v>0</v>
      </c>
      <c r="N127" s="94">
        <v>0</v>
      </c>
      <c r="O127" s="94">
        <v>0</v>
      </c>
      <c r="P127" s="94">
        <v>0</v>
      </c>
      <c r="Q127" s="94">
        <v>0</v>
      </c>
      <c r="R127" s="94">
        <v>0</v>
      </c>
      <c r="S127" s="94">
        <v>0</v>
      </c>
      <c r="T127" s="94">
        <v>0</v>
      </c>
      <c r="U127" s="94">
        <v>0</v>
      </c>
      <c r="V127" s="94">
        <v>0</v>
      </c>
      <c r="W127" s="94">
        <v>0</v>
      </c>
      <c r="X127" s="94">
        <v>0</v>
      </c>
      <c r="Y127" s="94">
        <v>0</v>
      </c>
      <c r="Z127" s="94">
        <v>0</v>
      </c>
      <c r="AA127" s="94">
        <v>0</v>
      </c>
      <c r="AB127" s="94">
        <v>0</v>
      </c>
      <c r="AC127" s="94">
        <v>0</v>
      </c>
      <c r="AD127" s="94">
        <v>0</v>
      </c>
      <c r="AE127" s="94">
        <v>0</v>
      </c>
      <c r="AF127" s="94">
        <v>0</v>
      </c>
      <c r="AG127" s="94">
        <v>0</v>
      </c>
      <c r="AH127" s="96" t="str">
        <f t="shared" si="33"/>
        <v>проверка пройдена</v>
      </c>
    </row>
    <row r="128" spans="1:34" s="79" customFormat="1" ht="51.75" customHeight="1" x14ac:dyDescent="0.25">
      <c r="A128" s="73" t="s">
        <v>682</v>
      </c>
      <c r="B128" s="73"/>
      <c r="C128" s="73" t="s">
        <v>509</v>
      </c>
      <c r="D128" s="73" t="str">
        <f>VLOOKUP(C128,'Коды программ'!$A$2:$B$578,2,FALSE)</f>
        <v>Реклама</v>
      </c>
      <c r="E128" s="74" t="s">
        <v>10</v>
      </c>
      <c r="F128" s="75" t="s">
        <v>721</v>
      </c>
      <c r="G128" s="76">
        <v>7</v>
      </c>
      <c r="H128" s="76">
        <v>4</v>
      </c>
      <c r="I128" s="76">
        <v>2</v>
      </c>
      <c r="J128" s="76">
        <v>0</v>
      </c>
      <c r="K128" s="76">
        <v>0</v>
      </c>
      <c r="L128" s="76">
        <v>1</v>
      </c>
      <c r="M128" s="76">
        <v>1</v>
      </c>
      <c r="N128" s="76">
        <v>0</v>
      </c>
      <c r="O128" s="76">
        <v>0</v>
      </c>
      <c r="P128" s="76">
        <v>0</v>
      </c>
      <c r="Q128" s="76">
        <v>0</v>
      </c>
      <c r="R128" s="76">
        <v>0</v>
      </c>
      <c r="S128" s="76">
        <v>0</v>
      </c>
      <c r="T128" s="76">
        <v>0</v>
      </c>
      <c r="U128" s="76">
        <v>0</v>
      </c>
      <c r="V128" s="76">
        <v>0</v>
      </c>
      <c r="W128" s="76">
        <v>0</v>
      </c>
      <c r="X128" s="76">
        <v>0</v>
      </c>
      <c r="Y128" s="76">
        <v>0</v>
      </c>
      <c r="Z128" s="76">
        <v>0</v>
      </c>
      <c r="AA128" s="76">
        <v>1</v>
      </c>
      <c r="AB128" s="76">
        <v>0</v>
      </c>
      <c r="AC128" s="76">
        <v>0</v>
      </c>
      <c r="AD128" s="76">
        <v>0</v>
      </c>
      <c r="AE128" s="76">
        <v>0</v>
      </c>
      <c r="AF128" s="76">
        <v>0</v>
      </c>
      <c r="AG128" s="77" t="s">
        <v>1357</v>
      </c>
      <c r="AH128" s="78" t="str">
        <f>IF(G128=H128+K128+L128+M128+N128+O128+P128+Q128+R128+S128+T128+U128+V128+W128+X128+Y128+Z128+AA128+AB128+AC128+AD128+AE128+AF128,"проверка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9" spans="1:34" s="79" customFormat="1" ht="35.25" customHeight="1" x14ac:dyDescent="0.25">
      <c r="A129" s="73" t="s">
        <v>682</v>
      </c>
      <c r="B129" s="73"/>
      <c r="C129" s="73" t="s">
        <v>509</v>
      </c>
      <c r="D129" s="73" t="str">
        <f>VLOOKUP(C129,'Коды программ'!$A$2:$B$578,2,FALSE)</f>
        <v>Реклама</v>
      </c>
      <c r="E129" s="74" t="s">
        <v>11</v>
      </c>
      <c r="F129" s="80" t="s">
        <v>722</v>
      </c>
      <c r="G129" s="76">
        <v>0</v>
      </c>
      <c r="H129" s="76">
        <v>0</v>
      </c>
      <c r="I129" s="76">
        <v>0</v>
      </c>
      <c r="J129" s="76">
        <v>0</v>
      </c>
      <c r="K129" s="76">
        <v>0</v>
      </c>
      <c r="L129" s="76">
        <v>0</v>
      </c>
      <c r="M129" s="76">
        <v>0</v>
      </c>
      <c r="N129" s="76">
        <v>0</v>
      </c>
      <c r="O129" s="76">
        <v>0</v>
      </c>
      <c r="P129" s="76">
        <v>0</v>
      </c>
      <c r="Q129" s="76">
        <v>0</v>
      </c>
      <c r="R129" s="76">
        <v>0</v>
      </c>
      <c r="S129" s="76">
        <v>0</v>
      </c>
      <c r="T129" s="76">
        <v>0</v>
      </c>
      <c r="U129" s="76">
        <v>0</v>
      </c>
      <c r="V129" s="76">
        <v>0</v>
      </c>
      <c r="W129" s="76">
        <v>0</v>
      </c>
      <c r="X129" s="76">
        <v>0</v>
      </c>
      <c r="Y129" s="76">
        <v>0</v>
      </c>
      <c r="Z129" s="76">
        <v>0</v>
      </c>
      <c r="AA129" s="76">
        <v>0</v>
      </c>
      <c r="AB129" s="76">
        <v>0</v>
      </c>
      <c r="AC129" s="76">
        <v>0</v>
      </c>
      <c r="AD129" s="76">
        <v>0</v>
      </c>
      <c r="AE129" s="76">
        <v>0</v>
      </c>
      <c r="AF129" s="76">
        <v>0</v>
      </c>
      <c r="AG129" s="76">
        <v>0</v>
      </c>
      <c r="AH129" s="78" t="str">
        <f t="shared" ref="AH129:AH132" si="34">IF(G129=H129+K129+L129+M129+N129+O129+P129+Q129+R129+S129+T129+U129+V129+W129+X129+Y129+Z129+AA129+AB129+AC129+AD129+AE129+AF129,"проверка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0" spans="1:34" s="79" customFormat="1" ht="35.25" customHeight="1" x14ac:dyDescent="0.25">
      <c r="A130" s="73" t="s">
        <v>682</v>
      </c>
      <c r="B130" s="73"/>
      <c r="C130" s="73" t="s">
        <v>509</v>
      </c>
      <c r="D130" s="73" t="str">
        <f>VLOOKUP(C130,'Коды программ'!$A$2:$B$578,2,FALSE)</f>
        <v>Реклама</v>
      </c>
      <c r="E130" s="74" t="s">
        <v>12</v>
      </c>
      <c r="F130" s="80" t="s">
        <v>723</v>
      </c>
      <c r="G130" s="76">
        <v>0</v>
      </c>
      <c r="H130" s="76">
        <v>0</v>
      </c>
      <c r="I130" s="76">
        <v>0</v>
      </c>
      <c r="J130" s="76">
        <v>0</v>
      </c>
      <c r="K130" s="76">
        <v>0</v>
      </c>
      <c r="L130" s="76">
        <v>0</v>
      </c>
      <c r="M130" s="76">
        <v>0</v>
      </c>
      <c r="N130" s="76">
        <v>0</v>
      </c>
      <c r="O130" s="76">
        <v>0</v>
      </c>
      <c r="P130" s="76">
        <v>0</v>
      </c>
      <c r="Q130" s="76">
        <v>0</v>
      </c>
      <c r="R130" s="76">
        <v>0</v>
      </c>
      <c r="S130" s="76">
        <v>0</v>
      </c>
      <c r="T130" s="76">
        <v>0</v>
      </c>
      <c r="U130" s="76">
        <v>0</v>
      </c>
      <c r="V130" s="76">
        <v>0</v>
      </c>
      <c r="W130" s="76">
        <v>0</v>
      </c>
      <c r="X130" s="76">
        <v>0</v>
      </c>
      <c r="Y130" s="76">
        <v>0</v>
      </c>
      <c r="Z130" s="76">
        <v>0</v>
      </c>
      <c r="AA130" s="76">
        <v>0</v>
      </c>
      <c r="AB130" s="76">
        <v>0</v>
      </c>
      <c r="AC130" s="76">
        <v>0</v>
      </c>
      <c r="AD130" s="76">
        <v>0</v>
      </c>
      <c r="AE130" s="76">
        <v>0</v>
      </c>
      <c r="AF130" s="76">
        <v>0</v>
      </c>
      <c r="AG130" s="76">
        <v>0</v>
      </c>
      <c r="AH130" s="78" t="str">
        <f t="shared" si="34"/>
        <v>проверка пройдена</v>
      </c>
    </row>
    <row r="131" spans="1:34" s="79" customFormat="1" ht="36.75" customHeight="1" x14ac:dyDescent="0.25">
      <c r="A131" s="73" t="s">
        <v>682</v>
      </c>
      <c r="B131" s="73"/>
      <c r="C131" s="73" t="s">
        <v>509</v>
      </c>
      <c r="D131" s="73" t="str">
        <f>VLOOKUP(C131,'Коды программ'!$A$2:$B$578,2,FALSE)</f>
        <v>Реклама</v>
      </c>
      <c r="E131" s="74" t="s">
        <v>13</v>
      </c>
      <c r="F131" s="80" t="s">
        <v>15</v>
      </c>
      <c r="G131" s="76">
        <v>0</v>
      </c>
      <c r="H131" s="76">
        <v>0</v>
      </c>
      <c r="I131" s="76">
        <v>0</v>
      </c>
      <c r="J131" s="76">
        <v>0</v>
      </c>
      <c r="K131" s="76">
        <v>0</v>
      </c>
      <c r="L131" s="76">
        <v>0</v>
      </c>
      <c r="M131" s="76">
        <v>0</v>
      </c>
      <c r="N131" s="76">
        <v>0</v>
      </c>
      <c r="O131" s="76">
        <v>0</v>
      </c>
      <c r="P131" s="76">
        <v>0</v>
      </c>
      <c r="Q131" s="76">
        <v>0</v>
      </c>
      <c r="R131" s="76">
        <v>0</v>
      </c>
      <c r="S131" s="76">
        <v>0</v>
      </c>
      <c r="T131" s="76">
        <v>0</v>
      </c>
      <c r="U131" s="76">
        <v>0</v>
      </c>
      <c r="V131" s="76">
        <v>0</v>
      </c>
      <c r="W131" s="76">
        <v>0</v>
      </c>
      <c r="X131" s="76">
        <v>0</v>
      </c>
      <c r="Y131" s="76">
        <v>0</v>
      </c>
      <c r="Z131" s="76">
        <v>0</v>
      </c>
      <c r="AA131" s="76">
        <v>0</v>
      </c>
      <c r="AB131" s="76">
        <v>0</v>
      </c>
      <c r="AC131" s="76">
        <v>0</v>
      </c>
      <c r="AD131" s="76">
        <v>0</v>
      </c>
      <c r="AE131" s="76">
        <v>0</v>
      </c>
      <c r="AF131" s="76">
        <v>0</v>
      </c>
      <c r="AG131" s="76">
        <v>0</v>
      </c>
      <c r="AH131" s="78" t="str">
        <f t="shared" si="34"/>
        <v>проверка пройдена</v>
      </c>
    </row>
    <row r="132" spans="1:34" s="79" customFormat="1" ht="27" customHeight="1" x14ac:dyDescent="0.25">
      <c r="A132" s="73" t="s">
        <v>682</v>
      </c>
      <c r="B132" s="73"/>
      <c r="C132" s="73" t="s">
        <v>509</v>
      </c>
      <c r="D132" s="73" t="str">
        <f>VLOOKUP(C132,'Коды программ'!$A$2:$B$578,2,FALSE)</f>
        <v>Реклама</v>
      </c>
      <c r="E132" s="74" t="s">
        <v>14</v>
      </c>
      <c r="F132" s="80" t="s">
        <v>18</v>
      </c>
      <c r="G132" s="76">
        <v>0</v>
      </c>
      <c r="H132" s="76">
        <v>0</v>
      </c>
      <c r="I132" s="76">
        <v>0</v>
      </c>
      <c r="J132" s="76">
        <v>0</v>
      </c>
      <c r="K132" s="76">
        <v>0</v>
      </c>
      <c r="L132" s="76">
        <v>0</v>
      </c>
      <c r="M132" s="76">
        <v>0</v>
      </c>
      <c r="N132" s="76">
        <v>0</v>
      </c>
      <c r="O132" s="76">
        <v>0</v>
      </c>
      <c r="P132" s="76">
        <v>0</v>
      </c>
      <c r="Q132" s="76">
        <v>0</v>
      </c>
      <c r="R132" s="76">
        <v>0</v>
      </c>
      <c r="S132" s="76">
        <v>0</v>
      </c>
      <c r="T132" s="76">
        <v>0</v>
      </c>
      <c r="U132" s="76">
        <v>0</v>
      </c>
      <c r="V132" s="76">
        <v>0</v>
      </c>
      <c r="W132" s="76">
        <v>0</v>
      </c>
      <c r="X132" s="76">
        <v>0</v>
      </c>
      <c r="Y132" s="76">
        <v>0</v>
      </c>
      <c r="Z132" s="76">
        <v>0</v>
      </c>
      <c r="AA132" s="76">
        <v>0</v>
      </c>
      <c r="AB132" s="76">
        <v>0</v>
      </c>
      <c r="AC132" s="76">
        <v>0</v>
      </c>
      <c r="AD132" s="76">
        <v>0</v>
      </c>
      <c r="AE132" s="76">
        <v>0</v>
      </c>
      <c r="AF132" s="76">
        <v>0</v>
      </c>
      <c r="AG132" s="76">
        <v>0</v>
      </c>
      <c r="AH132" s="78" t="str">
        <f t="shared" si="34"/>
        <v>проверка пройдена</v>
      </c>
    </row>
    <row r="133" spans="1:34" s="79" customFormat="1" ht="51.6" customHeight="1" x14ac:dyDescent="0.25">
      <c r="A133" s="73" t="s">
        <v>682</v>
      </c>
      <c r="B133" s="73"/>
      <c r="C133" s="73" t="s">
        <v>509</v>
      </c>
      <c r="D133" s="73" t="str">
        <f>VLOOKUP(C133,'[1]Коды программ'!$A$2:$B$578,2,FALSE)</f>
        <v>Реклама</v>
      </c>
      <c r="E133" s="74" t="s">
        <v>692</v>
      </c>
      <c r="F133" s="75" t="s">
        <v>1346</v>
      </c>
      <c r="G133" s="76">
        <v>0</v>
      </c>
      <c r="H133" s="76">
        <v>0</v>
      </c>
      <c r="I133" s="76">
        <v>0</v>
      </c>
      <c r="J133" s="76">
        <v>0</v>
      </c>
      <c r="K133" s="76">
        <f t="shared" ref="K133:AG133" si="35">K129+K131</f>
        <v>0</v>
      </c>
      <c r="L133" s="76">
        <f t="shared" si="35"/>
        <v>0</v>
      </c>
      <c r="M133" s="76">
        <f t="shared" si="35"/>
        <v>0</v>
      </c>
      <c r="N133" s="76">
        <f t="shared" si="35"/>
        <v>0</v>
      </c>
      <c r="O133" s="76">
        <f t="shared" si="35"/>
        <v>0</v>
      </c>
      <c r="P133" s="76">
        <f t="shared" si="35"/>
        <v>0</v>
      </c>
      <c r="Q133" s="76">
        <f t="shared" si="35"/>
        <v>0</v>
      </c>
      <c r="R133" s="76">
        <f t="shared" si="35"/>
        <v>0</v>
      </c>
      <c r="S133" s="76">
        <f t="shared" si="35"/>
        <v>0</v>
      </c>
      <c r="T133" s="76">
        <f t="shared" si="35"/>
        <v>0</v>
      </c>
      <c r="U133" s="76">
        <f t="shared" si="35"/>
        <v>0</v>
      </c>
      <c r="V133" s="76">
        <f t="shared" si="35"/>
        <v>0</v>
      </c>
      <c r="W133" s="76">
        <f t="shared" si="35"/>
        <v>0</v>
      </c>
      <c r="X133" s="76">
        <f t="shared" si="35"/>
        <v>0</v>
      </c>
      <c r="Y133" s="76">
        <f t="shared" si="35"/>
        <v>0</v>
      </c>
      <c r="Z133" s="76">
        <f t="shared" si="35"/>
        <v>0</v>
      </c>
      <c r="AA133" s="76">
        <f t="shared" si="35"/>
        <v>0</v>
      </c>
      <c r="AB133" s="76">
        <f t="shared" si="35"/>
        <v>0</v>
      </c>
      <c r="AC133" s="76">
        <f t="shared" si="35"/>
        <v>0</v>
      </c>
      <c r="AD133" s="76">
        <f t="shared" si="35"/>
        <v>0</v>
      </c>
      <c r="AE133" s="76">
        <f t="shared" si="35"/>
        <v>0</v>
      </c>
      <c r="AF133" s="76">
        <f t="shared" si="35"/>
        <v>0</v>
      </c>
      <c r="AG133" s="76">
        <f t="shared" si="35"/>
        <v>0</v>
      </c>
      <c r="AH133" s="78" t="str">
        <f>IF(G133=H133+K133+L133+M133+N133+O133+P133+Q133+R133+S133+T133+U133+V133+W133+X133+Y133+Z133+AA133+AB133+AC133+AD133+AE133+AF133,"проверка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4" spans="1:34" s="81" customFormat="1" ht="87" customHeight="1" x14ac:dyDescent="0.3">
      <c r="A134" s="73" t="s">
        <v>682</v>
      </c>
      <c r="B134" s="73"/>
      <c r="C134" s="73" t="s">
        <v>509</v>
      </c>
      <c r="D134" s="73" t="str">
        <f>VLOOKUP(C134,'[1]Коды программ'!$A$2:$B$578,2,FALSE)</f>
        <v>Реклама</v>
      </c>
      <c r="E134" s="74" t="s">
        <v>693</v>
      </c>
      <c r="F134" s="75" t="s">
        <v>1342</v>
      </c>
      <c r="G134" s="76">
        <v>0</v>
      </c>
      <c r="H134" s="76">
        <v>0</v>
      </c>
      <c r="I134" s="76">
        <v>0</v>
      </c>
      <c r="J134" s="76">
        <v>0</v>
      </c>
      <c r="K134" s="76">
        <v>0</v>
      </c>
      <c r="L134" s="76">
        <v>0</v>
      </c>
      <c r="M134" s="76">
        <v>0</v>
      </c>
      <c r="N134" s="76">
        <v>0</v>
      </c>
      <c r="O134" s="76">
        <v>0</v>
      </c>
      <c r="P134" s="76">
        <v>0</v>
      </c>
      <c r="Q134" s="76">
        <v>0</v>
      </c>
      <c r="R134" s="76">
        <v>0</v>
      </c>
      <c r="S134" s="76">
        <v>0</v>
      </c>
      <c r="T134" s="76">
        <v>0</v>
      </c>
      <c r="U134" s="76">
        <v>0</v>
      </c>
      <c r="V134" s="76">
        <v>0</v>
      </c>
      <c r="W134" s="76">
        <v>0</v>
      </c>
      <c r="X134" s="76">
        <v>0</v>
      </c>
      <c r="Y134" s="76">
        <v>0</v>
      </c>
      <c r="Z134" s="76">
        <v>0</v>
      </c>
      <c r="AA134" s="76">
        <v>0</v>
      </c>
      <c r="AB134" s="76">
        <v>0</v>
      </c>
      <c r="AC134" s="76">
        <v>0</v>
      </c>
      <c r="AD134" s="76">
        <v>0</v>
      </c>
      <c r="AE134" s="76">
        <v>0</v>
      </c>
      <c r="AF134" s="76">
        <v>0</v>
      </c>
      <c r="AG134" s="76">
        <v>0</v>
      </c>
      <c r="AH134" s="78" t="str">
        <f>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5" spans="1:34" s="81" customFormat="1" x14ac:dyDescent="0.3">
      <c r="A135" s="73" t="s">
        <v>682</v>
      </c>
      <c r="B135" s="73"/>
      <c r="C135" s="73" t="s">
        <v>509</v>
      </c>
      <c r="D135" s="73" t="str">
        <f>VLOOKUP(C135,'[1]Коды программ'!$A$2:$B$578,2,FALSE)</f>
        <v>Реклама</v>
      </c>
      <c r="E135" s="74" t="s">
        <v>694</v>
      </c>
      <c r="F135" s="75" t="s">
        <v>1340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8" t="str">
        <f t="shared" ref="AH135:AH137" si="36">IF(G135=H135+K135+L135+M135+N135+O135+P135+Q135+R135+S135+T135+U135+V135+W135+X135+Y135+Z135+AA135+AB135+AC135+AD135+AE135+AF135,"проверка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6" spans="1:34" s="81" customFormat="1" ht="31.5" x14ac:dyDescent="0.3">
      <c r="A136" s="73" t="s">
        <v>682</v>
      </c>
      <c r="B136" s="73"/>
      <c r="C136" s="73" t="s">
        <v>509</v>
      </c>
      <c r="D136" s="73" t="str">
        <f>VLOOKUP(C136,'[1]Коды программ'!$A$2:$B$578,2,FALSE)</f>
        <v>Реклама</v>
      </c>
      <c r="E136" s="74" t="s">
        <v>695</v>
      </c>
      <c r="F136" s="75" t="s">
        <v>1341</v>
      </c>
      <c r="G136" s="76">
        <v>0</v>
      </c>
      <c r="H136" s="76">
        <v>0</v>
      </c>
      <c r="I136" s="76">
        <v>0</v>
      </c>
      <c r="J136" s="76">
        <v>0</v>
      </c>
      <c r="K136" s="76">
        <v>0</v>
      </c>
      <c r="L136" s="76">
        <v>0</v>
      </c>
      <c r="M136" s="76">
        <v>0</v>
      </c>
      <c r="N136" s="76">
        <v>0</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8" t="str">
        <f t="shared" si="36"/>
        <v>проверка пройдена</v>
      </c>
    </row>
    <row r="137" spans="1:34" s="81" customFormat="1" x14ac:dyDescent="0.3">
      <c r="A137" s="73" t="s">
        <v>682</v>
      </c>
      <c r="B137" s="73"/>
      <c r="C137" s="73" t="s">
        <v>509</v>
      </c>
      <c r="D137" s="73" t="str">
        <f>VLOOKUP(C137,'[1]Коды программ'!$A$2:$B$578,2,FALSE)</f>
        <v>Реклама</v>
      </c>
      <c r="E137" s="74" t="s">
        <v>696</v>
      </c>
      <c r="F137" s="75" t="s">
        <v>1347</v>
      </c>
      <c r="G137" s="76">
        <v>0</v>
      </c>
      <c r="H137" s="76">
        <v>0</v>
      </c>
      <c r="I137" s="76">
        <v>0</v>
      </c>
      <c r="J137" s="76">
        <v>0</v>
      </c>
      <c r="K137" s="76">
        <v>0</v>
      </c>
      <c r="L137" s="76">
        <v>0</v>
      </c>
      <c r="M137" s="76">
        <v>0</v>
      </c>
      <c r="N137" s="76">
        <v>0</v>
      </c>
      <c r="O137" s="76">
        <v>0</v>
      </c>
      <c r="P137" s="76">
        <v>0</v>
      </c>
      <c r="Q137" s="76">
        <v>0</v>
      </c>
      <c r="R137" s="76">
        <v>0</v>
      </c>
      <c r="S137" s="76">
        <v>0</v>
      </c>
      <c r="T137" s="76">
        <v>0</v>
      </c>
      <c r="U137" s="76">
        <v>0</v>
      </c>
      <c r="V137" s="76">
        <v>0</v>
      </c>
      <c r="W137" s="76">
        <v>0</v>
      </c>
      <c r="X137" s="76">
        <v>0</v>
      </c>
      <c r="Y137" s="76">
        <v>0</v>
      </c>
      <c r="Z137" s="76">
        <v>0</v>
      </c>
      <c r="AA137" s="76">
        <v>0</v>
      </c>
      <c r="AB137" s="76">
        <v>0</v>
      </c>
      <c r="AC137" s="76">
        <v>0</v>
      </c>
      <c r="AD137" s="76">
        <v>0</v>
      </c>
      <c r="AE137" s="76">
        <v>0</v>
      </c>
      <c r="AF137" s="76">
        <v>0</v>
      </c>
      <c r="AG137" s="76">
        <v>0</v>
      </c>
      <c r="AH137" s="78" t="str">
        <f t="shared" si="36"/>
        <v>проверка пройдена</v>
      </c>
    </row>
    <row r="138" spans="1:34" s="81" customFormat="1" ht="35.25" customHeight="1" x14ac:dyDescent="0.3">
      <c r="A138" s="73" t="s">
        <v>682</v>
      </c>
      <c r="B138" s="73"/>
      <c r="C138" s="73" t="s">
        <v>509</v>
      </c>
      <c r="D138" s="73" t="str">
        <f>VLOOKUP(C138,'[1]Коды программ'!$A$2:$B$578,2,FALSE)</f>
        <v>Реклама</v>
      </c>
      <c r="E138" s="74" t="s">
        <v>697</v>
      </c>
      <c r="F138" s="75" t="s">
        <v>1348</v>
      </c>
      <c r="G138" s="76">
        <v>0</v>
      </c>
      <c r="H138" s="76">
        <v>0</v>
      </c>
      <c r="I138" s="76">
        <v>0</v>
      </c>
      <c r="J138" s="76">
        <v>0</v>
      </c>
      <c r="K138" s="76">
        <v>0</v>
      </c>
      <c r="L138" s="76">
        <v>0</v>
      </c>
      <c r="M138" s="76">
        <v>0</v>
      </c>
      <c r="N138" s="76">
        <v>0</v>
      </c>
      <c r="O138" s="76">
        <v>0</v>
      </c>
      <c r="P138" s="76">
        <v>0</v>
      </c>
      <c r="Q138" s="76">
        <v>0</v>
      </c>
      <c r="R138" s="76">
        <v>0</v>
      </c>
      <c r="S138" s="76">
        <v>0</v>
      </c>
      <c r="T138" s="76">
        <v>0</v>
      </c>
      <c r="U138" s="76">
        <v>0</v>
      </c>
      <c r="V138" s="76">
        <v>0</v>
      </c>
      <c r="W138" s="76">
        <v>0</v>
      </c>
      <c r="X138" s="76">
        <v>0</v>
      </c>
      <c r="Y138" s="76">
        <v>0</v>
      </c>
      <c r="Z138" s="76">
        <v>0</v>
      </c>
      <c r="AA138" s="76">
        <v>0</v>
      </c>
      <c r="AB138" s="76">
        <v>0</v>
      </c>
      <c r="AC138" s="76">
        <v>0</v>
      </c>
      <c r="AD138" s="76">
        <v>0</v>
      </c>
      <c r="AE138" s="76">
        <v>0</v>
      </c>
      <c r="AF138" s="76">
        <v>0</v>
      </c>
      <c r="AG138" s="76">
        <v>0</v>
      </c>
      <c r="AH138" s="78" t="str">
        <f>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81" customFormat="1" ht="47.25" x14ac:dyDescent="0.3">
      <c r="A139" s="73" t="s">
        <v>682</v>
      </c>
      <c r="B139" s="73"/>
      <c r="C139" s="73" t="s">
        <v>509</v>
      </c>
      <c r="D139" s="73" t="str">
        <f>VLOOKUP(C139,'[1]Коды программ'!$A$2:$B$578,2,FALSE)</f>
        <v>Реклама</v>
      </c>
      <c r="E139" s="74" t="s">
        <v>698</v>
      </c>
      <c r="F139" s="75" t="s">
        <v>1349</v>
      </c>
      <c r="G139" s="76">
        <v>0</v>
      </c>
      <c r="H139" s="76">
        <v>0</v>
      </c>
      <c r="I139" s="76">
        <v>0</v>
      </c>
      <c r="J139" s="76">
        <v>0</v>
      </c>
      <c r="K139" s="76">
        <v>0</v>
      </c>
      <c r="L139" s="76">
        <v>0</v>
      </c>
      <c r="M139" s="76">
        <v>0</v>
      </c>
      <c r="N139" s="76">
        <v>0</v>
      </c>
      <c r="O139" s="76">
        <v>0</v>
      </c>
      <c r="P139" s="76">
        <v>0</v>
      </c>
      <c r="Q139" s="76">
        <v>0</v>
      </c>
      <c r="R139" s="76">
        <v>0</v>
      </c>
      <c r="S139" s="76">
        <v>0</v>
      </c>
      <c r="T139" s="76">
        <v>0</v>
      </c>
      <c r="U139" s="76">
        <v>0</v>
      </c>
      <c r="V139" s="76">
        <v>0</v>
      </c>
      <c r="W139" s="76">
        <v>0</v>
      </c>
      <c r="X139" s="76">
        <v>0</v>
      </c>
      <c r="Y139" s="76">
        <v>0</v>
      </c>
      <c r="Z139" s="76">
        <v>0</v>
      </c>
      <c r="AA139" s="76">
        <v>0</v>
      </c>
      <c r="AB139" s="76">
        <v>0</v>
      </c>
      <c r="AC139" s="76">
        <v>0</v>
      </c>
      <c r="AD139" s="76">
        <v>0</v>
      </c>
      <c r="AE139" s="76">
        <v>0</v>
      </c>
      <c r="AF139" s="76">
        <v>0</v>
      </c>
      <c r="AG139" s="76">
        <v>0</v>
      </c>
      <c r="AH139" s="78" t="str">
        <f t="shared" ref="AH139:AH142" si="37">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0" spans="1:34" s="81" customFormat="1" ht="31.5" x14ac:dyDescent="0.3">
      <c r="A140" s="73" t="s">
        <v>682</v>
      </c>
      <c r="B140" s="73"/>
      <c r="C140" s="73" t="s">
        <v>509</v>
      </c>
      <c r="D140" s="73" t="str">
        <f>VLOOKUP(C140,'[1]Коды программ'!$A$2:$B$578,2,FALSE)</f>
        <v>Реклама</v>
      </c>
      <c r="E140" s="74" t="s">
        <v>699</v>
      </c>
      <c r="F140" s="75" t="s">
        <v>1350</v>
      </c>
      <c r="G140" s="76">
        <v>0</v>
      </c>
      <c r="H140" s="76">
        <v>0</v>
      </c>
      <c r="I140" s="76">
        <v>0</v>
      </c>
      <c r="J140" s="76">
        <v>0</v>
      </c>
      <c r="K140" s="76">
        <v>0</v>
      </c>
      <c r="L140" s="76">
        <v>0</v>
      </c>
      <c r="M140" s="76">
        <v>0</v>
      </c>
      <c r="N140" s="76">
        <v>0</v>
      </c>
      <c r="O140" s="76">
        <v>0</v>
      </c>
      <c r="P140" s="76">
        <v>0</v>
      </c>
      <c r="Q140" s="76">
        <v>0</v>
      </c>
      <c r="R140" s="76">
        <v>0</v>
      </c>
      <c r="S140" s="76">
        <v>0</v>
      </c>
      <c r="T140" s="76">
        <v>0</v>
      </c>
      <c r="U140" s="76">
        <v>0</v>
      </c>
      <c r="V140" s="76">
        <v>0</v>
      </c>
      <c r="W140" s="76">
        <v>0</v>
      </c>
      <c r="X140" s="76">
        <v>0</v>
      </c>
      <c r="Y140" s="76">
        <v>0</v>
      </c>
      <c r="Z140" s="76">
        <v>0</v>
      </c>
      <c r="AA140" s="76">
        <v>0</v>
      </c>
      <c r="AB140" s="76">
        <v>0</v>
      </c>
      <c r="AC140" s="76">
        <v>0</v>
      </c>
      <c r="AD140" s="76">
        <v>0</v>
      </c>
      <c r="AE140" s="76">
        <v>0</v>
      </c>
      <c r="AF140" s="76">
        <v>0</v>
      </c>
      <c r="AG140" s="76">
        <v>0</v>
      </c>
      <c r="AH140" s="78" t="str">
        <f t="shared" si="37"/>
        <v>проверка пройдена</v>
      </c>
    </row>
    <row r="141" spans="1:34" s="81" customFormat="1" ht="63" x14ac:dyDescent="0.3">
      <c r="A141" s="73" t="s">
        <v>682</v>
      </c>
      <c r="B141" s="73"/>
      <c r="C141" s="73" t="s">
        <v>509</v>
      </c>
      <c r="D141" s="73" t="str">
        <f>VLOOKUP(C141,'[1]Коды программ'!$A$2:$B$578,2,FALSE)</f>
        <v>Реклама</v>
      </c>
      <c r="E141" s="74" t="s">
        <v>700</v>
      </c>
      <c r="F141" s="80" t="s">
        <v>1343</v>
      </c>
      <c r="G141" s="76">
        <v>0</v>
      </c>
      <c r="H141" s="76">
        <v>0</v>
      </c>
      <c r="I141" s="76">
        <v>0</v>
      </c>
      <c r="J141" s="76">
        <v>0</v>
      </c>
      <c r="K141" s="76">
        <v>0</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8" t="str">
        <f t="shared" si="37"/>
        <v>проверка пройдена</v>
      </c>
    </row>
    <row r="142" spans="1:34" s="81" customFormat="1" ht="78.75" x14ac:dyDescent="0.3">
      <c r="A142" s="73" t="s">
        <v>682</v>
      </c>
      <c r="B142" s="73"/>
      <c r="C142" s="73" t="s">
        <v>509</v>
      </c>
      <c r="D142" s="73" t="str">
        <f>VLOOKUP(C142,'[1]Коды программ'!$A$2:$B$578,2,FALSE)</f>
        <v>Реклама</v>
      </c>
      <c r="E142" s="74" t="s">
        <v>701</v>
      </c>
      <c r="F142" s="80" t="s">
        <v>1344</v>
      </c>
      <c r="G142" s="76">
        <v>0</v>
      </c>
      <c r="H142" s="76">
        <v>0</v>
      </c>
      <c r="I142" s="76">
        <v>0</v>
      </c>
      <c r="J142" s="76">
        <v>0</v>
      </c>
      <c r="K142" s="76">
        <v>0</v>
      </c>
      <c r="L142" s="76">
        <v>0</v>
      </c>
      <c r="M142" s="76">
        <v>0</v>
      </c>
      <c r="N142" s="76">
        <v>0</v>
      </c>
      <c r="O142" s="76">
        <v>0</v>
      </c>
      <c r="P142" s="76">
        <v>0</v>
      </c>
      <c r="Q142" s="76">
        <v>0</v>
      </c>
      <c r="R142" s="76">
        <v>0</v>
      </c>
      <c r="S142" s="76">
        <v>0</v>
      </c>
      <c r="T142" s="76">
        <v>0</v>
      </c>
      <c r="U142" s="76">
        <v>0</v>
      </c>
      <c r="V142" s="76">
        <v>0</v>
      </c>
      <c r="W142" s="76">
        <v>0</v>
      </c>
      <c r="X142" s="76">
        <v>0</v>
      </c>
      <c r="Y142" s="76">
        <v>0</v>
      </c>
      <c r="Z142" s="76">
        <v>0</v>
      </c>
      <c r="AA142" s="76">
        <v>0</v>
      </c>
      <c r="AB142" s="76">
        <v>0</v>
      </c>
      <c r="AC142" s="76">
        <v>0</v>
      </c>
      <c r="AD142" s="76">
        <v>0</v>
      </c>
      <c r="AE142" s="76">
        <v>0</v>
      </c>
      <c r="AF142" s="76">
        <v>0</v>
      </c>
      <c r="AG142" s="76">
        <v>0</v>
      </c>
      <c r="AH142" s="78" t="str">
        <f t="shared" si="37"/>
        <v>проверка пройдена</v>
      </c>
    </row>
    <row r="143" spans="1:34" s="106" customFormat="1" ht="51.75" customHeight="1" x14ac:dyDescent="0.25">
      <c r="A143" s="100" t="s">
        <v>682</v>
      </c>
      <c r="B143" s="100"/>
      <c r="C143" s="100" t="s">
        <v>585</v>
      </c>
      <c r="D143" s="100" t="str">
        <f>VLOOKUP(C143,'Коды программ'!$A$2:$B$578,2,FALSE)</f>
        <v>Дизайн (по отраслям)</v>
      </c>
      <c r="E143" s="101" t="s">
        <v>10</v>
      </c>
      <c r="F143" s="102" t="s">
        <v>721</v>
      </c>
      <c r="G143" s="103">
        <v>16</v>
      </c>
      <c r="H143" s="103">
        <v>10</v>
      </c>
      <c r="I143" s="103">
        <v>6</v>
      </c>
      <c r="J143" s="103">
        <v>4</v>
      </c>
      <c r="K143" s="103">
        <v>0</v>
      </c>
      <c r="L143" s="103">
        <v>0</v>
      </c>
      <c r="M143" s="103">
        <v>2</v>
      </c>
      <c r="N143" s="103">
        <v>0</v>
      </c>
      <c r="O143" s="103">
        <v>0</v>
      </c>
      <c r="P143" s="103">
        <v>0</v>
      </c>
      <c r="Q143" s="103">
        <v>1</v>
      </c>
      <c r="R143" s="103">
        <v>0</v>
      </c>
      <c r="S143" s="103">
        <v>0</v>
      </c>
      <c r="T143" s="103">
        <v>0</v>
      </c>
      <c r="U143" s="103">
        <v>0</v>
      </c>
      <c r="V143" s="103">
        <v>0</v>
      </c>
      <c r="W143" s="103">
        <v>0</v>
      </c>
      <c r="X143" s="103">
        <v>1</v>
      </c>
      <c r="Y143" s="103">
        <v>0</v>
      </c>
      <c r="Z143" s="103">
        <v>0</v>
      </c>
      <c r="AA143" s="103">
        <v>1</v>
      </c>
      <c r="AB143" s="103">
        <v>0</v>
      </c>
      <c r="AC143" s="103">
        <v>0</v>
      </c>
      <c r="AD143" s="103">
        <v>0</v>
      </c>
      <c r="AE143" s="103">
        <v>0</v>
      </c>
      <c r="AF143" s="103">
        <v>1</v>
      </c>
      <c r="AG143" s="104" t="s">
        <v>1357</v>
      </c>
      <c r="AH143" s="105" t="str">
        <f>IF(G143=H143+K143+L143+M143+N143+O143+P143+Q143+R143+S143+T143+U143+V143+W143+X143+Y143+Z143+AA143+AB143+AC143+AD143+AE143+AF143,"проверка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4" spans="1:34" s="106" customFormat="1" ht="35.25" customHeight="1" x14ac:dyDescent="0.25">
      <c r="A144" s="100" t="s">
        <v>682</v>
      </c>
      <c r="B144" s="100"/>
      <c r="C144" s="100" t="s">
        <v>585</v>
      </c>
      <c r="D144" s="100" t="str">
        <f>VLOOKUP(C144,'Коды программ'!$A$2:$B$578,2,FALSE)</f>
        <v>Дизайн (по отраслям)</v>
      </c>
      <c r="E144" s="101" t="s">
        <v>11</v>
      </c>
      <c r="F144" s="107" t="s">
        <v>722</v>
      </c>
      <c r="G144" s="103">
        <v>0</v>
      </c>
      <c r="H144" s="103">
        <v>0</v>
      </c>
      <c r="I144" s="103">
        <v>0</v>
      </c>
      <c r="J144" s="103">
        <v>0</v>
      </c>
      <c r="K144" s="103">
        <v>0</v>
      </c>
      <c r="L144" s="103">
        <v>0</v>
      </c>
      <c r="M144" s="103">
        <v>0</v>
      </c>
      <c r="N144" s="103">
        <v>0</v>
      </c>
      <c r="O144" s="103">
        <v>0</v>
      </c>
      <c r="P144" s="103">
        <v>0</v>
      </c>
      <c r="Q144" s="103">
        <v>0</v>
      </c>
      <c r="R144" s="103">
        <v>0</v>
      </c>
      <c r="S144" s="103">
        <v>0</v>
      </c>
      <c r="T144" s="103">
        <v>0</v>
      </c>
      <c r="U144" s="103">
        <v>0</v>
      </c>
      <c r="V144" s="103">
        <v>0</v>
      </c>
      <c r="W144" s="103">
        <v>0</v>
      </c>
      <c r="X144" s="103">
        <v>0</v>
      </c>
      <c r="Y144" s="103">
        <v>0</v>
      </c>
      <c r="Z144" s="103">
        <v>0</v>
      </c>
      <c r="AA144" s="103">
        <v>0</v>
      </c>
      <c r="AB144" s="103">
        <v>0</v>
      </c>
      <c r="AC144" s="103">
        <v>0</v>
      </c>
      <c r="AD144" s="103">
        <v>0</v>
      </c>
      <c r="AE144" s="103">
        <v>0</v>
      </c>
      <c r="AF144" s="103">
        <v>0</v>
      </c>
      <c r="AG144" s="103">
        <v>0</v>
      </c>
      <c r="AH144" s="105" t="str">
        <f t="shared" ref="AH144:AH147" si="38">IF(G144=H144+K144+L144+M144+N144+O144+P144+Q144+R144+S144+T144+U144+V144+W144+X144+Y144+Z144+AA144+AB144+AC144+AD144+AE144+AF144,"проверка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5" spans="1:34" s="106" customFormat="1" ht="35.25" customHeight="1" x14ac:dyDescent="0.25">
      <c r="A145" s="100" t="s">
        <v>682</v>
      </c>
      <c r="B145" s="100"/>
      <c r="C145" s="100" t="s">
        <v>585</v>
      </c>
      <c r="D145" s="100" t="str">
        <f>VLOOKUP(C145,'Коды программ'!$A$2:$B$578,2,FALSE)</f>
        <v>Дизайн (по отраслям)</v>
      </c>
      <c r="E145" s="101" t="s">
        <v>12</v>
      </c>
      <c r="F145" s="107" t="s">
        <v>723</v>
      </c>
      <c r="G145" s="103">
        <v>0</v>
      </c>
      <c r="H145" s="103">
        <v>0</v>
      </c>
      <c r="I145" s="103">
        <v>0</v>
      </c>
      <c r="J145" s="103">
        <v>0</v>
      </c>
      <c r="K145" s="103">
        <v>0</v>
      </c>
      <c r="L145" s="103">
        <v>0</v>
      </c>
      <c r="M145" s="103">
        <v>0</v>
      </c>
      <c r="N145" s="103">
        <v>0</v>
      </c>
      <c r="O145" s="103">
        <v>0</v>
      </c>
      <c r="P145" s="103">
        <v>0</v>
      </c>
      <c r="Q145" s="103">
        <v>0</v>
      </c>
      <c r="R145" s="103">
        <v>0</v>
      </c>
      <c r="S145" s="103">
        <v>0</v>
      </c>
      <c r="T145" s="103">
        <v>0</v>
      </c>
      <c r="U145" s="103">
        <v>0</v>
      </c>
      <c r="V145" s="103">
        <v>0</v>
      </c>
      <c r="W145" s="103">
        <v>0</v>
      </c>
      <c r="X145" s="103">
        <v>0</v>
      </c>
      <c r="Y145" s="103">
        <v>0</v>
      </c>
      <c r="Z145" s="103">
        <v>0</v>
      </c>
      <c r="AA145" s="103">
        <v>0</v>
      </c>
      <c r="AB145" s="103">
        <v>0</v>
      </c>
      <c r="AC145" s="103">
        <v>0</v>
      </c>
      <c r="AD145" s="103">
        <v>0</v>
      </c>
      <c r="AE145" s="103">
        <v>0</v>
      </c>
      <c r="AF145" s="103">
        <v>0</v>
      </c>
      <c r="AG145" s="103">
        <v>0</v>
      </c>
      <c r="AH145" s="105" t="str">
        <f t="shared" si="38"/>
        <v>проверка пройдена</v>
      </c>
    </row>
    <row r="146" spans="1:34" s="106" customFormat="1" ht="36.75" customHeight="1" x14ac:dyDescent="0.25">
      <c r="A146" s="100" t="s">
        <v>682</v>
      </c>
      <c r="B146" s="100"/>
      <c r="C146" s="100" t="s">
        <v>585</v>
      </c>
      <c r="D146" s="100" t="str">
        <f>VLOOKUP(C146,'Коды программ'!$A$2:$B$578,2,FALSE)</f>
        <v>Дизайн (по отраслям)</v>
      </c>
      <c r="E146" s="101" t="s">
        <v>13</v>
      </c>
      <c r="F146" s="107" t="s">
        <v>15</v>
      </c>
      <c r="G146" s="103">
        <v>1</v>
      </c>
      <c r="H146" s="103">
        <v>0</v>
      </c>
      <c r="I146" s="103">
        <v>0</v>
      </c>
      <c r="J146" s="103">
        <v>0</v>
      </c>
      <c r="K146" s="103">
        <v>0</v>
      </c>
      <c r="L146" s="103">
        <v>0</v>
      </c>
      <c r="M146" s="103">
        <v>0</v>
      </c>
      <c r="N146" s="103">
        <v>0</v>
      </c>
      <c r="O146" s="103">
        <v>0</v>
      </c>
      <c r="P146" s="103">
        <v>0</v>
      </c>
      <c r="Q146" s="103">
        <v>1</v>
      </c>
      <c r="R146" s="103">
        <v>0</v>
      </c>
      <c r="S146" s="103">
        <v>0</v>
      </c>
      <c r="T146" s="103">
        <v>0</v>
      </c>
      <c r="U146" s="103">
        <v>0</v>
      </c>
      <c r="V146" s="103">
        <v>0</v>
      </c>
      <c r="W146" s="103">
        <v>0</v>
      </c>
      <c r="X146" s="103">
        <v>0</v>
      </c>
      <c r="Y146" s="103">
        <v>0</v>
      </c>
      <c r="Z146" s="103">
        <v>0</v>
      </c>
      <c r="AA146" s="103">
        <v>0</v>
      </c>
      <c r="AB146" s="103">
        <v>0</v>
      </c>
      <c r="AC146" s="103">
        <v>0</v>
      </c>
      <c r="AD146" s="103">
        <v>0</v>
      </c>
      <c r="AE146" s="103">
        <v>0</v>
      </c>
      <c r="AF146" s="103">
        <v>0</v>
      </c>
      <c r="AG146" s="103">
        <v>0</v>
      </c>
      <c r="AH146" s="105" t="str">
        <f t="shared" si="38"/>
        <v>проверка пройдена</v>
      </c>
    </row>
    <row r="147" spans="1:34" s="106" customFormat="1" ht="27" customHeight="1" x14ac:dyDescent="0.25">
      <c r="A147" s="100" t="s">
        <v>682</v>
      </c>
      <c r="B147" s="100"/>
      <c r="C147" s="100" t="s">
        <v>585</v>
      </c>
      <c r="D147" s="100" t="str">
        <f>VLOOKUP(C147,'Коды программ'!$A$2:$B$578,2,FALSE)</f>
        <v>Дизайн (по отраслям)</v>
      </c>
      <c r="E147" s="101" t="s">
        <v>14</v>
      </c>
      <c r="F147" s="107" t="s">
        <v>18</v>
      </c>
      <c r="G147" s="103">
        <v>0</v>
      </c>
      <c r="H147" s="103">
        <v>0</v>
      </c>
      <c r="I147" s="103">
        <v>0</v>
      </c>
      <c r="J147" s="103">
        <v>0</v>
      </c>
      <c r="K147" s="103">
        <v>0</v>
      </c>
      <c r="L147" s="103">
        <v>0</v>
      </c>
      <c r="M147" s="103">
        <v>0</v>
      </c>
      <c r="N147" s="103">
        <v>0</v>
      </c>
      <c r="O147" s="103">
        <v>0</v>
      </c>
      <c r="P147" s="103">
        <v>0</v>
      </c>
      <c r="Q147" s="103">
        <v>0</v>
      </c>
      <c r="R147" s="103">
        <v>0</v>
      </c>
      <c r="S147" s="103">
        <v>0</v>
      </c>
      <c r="T147" s="103">
        <v>0</v>
      </c>
      <c r="U147" s="103">
        <v>0</v>
      </c>
      <c r="V147" s="103">
        <v>0</v>
      </c>
      <c r="W147" s="103">
        <v>0</v>
      </c>
      <c r="X147" s="103">
        <v>0</v>
      </c>
      <c r="Y147" s="103">
        <v>0</v>
      </c>
      <c r="Z147" s="103">
        <v>0</v>
      </c>
      <c r="AA147" s="103">
        <v>0</v>
      </c>
      <c r="AB147" s="103">
        <v>0</v>
      </c>
      <c r="AC147" s="103">
        <v>0</v>
      </c>
      <c r="AD147" s="103">
        <v>0</v>
      </c>
      <c r="AE147" s="103">
        <v>0</v>
      </c>
      <c r="AF147" s="103">
        <v>0</v>
      </c>
      <c r="AG147" s="103">
        <v>0</v>
      </c>
      <c r="AH147" s="105" t="str">
        <f t="shared" si="38"/>
        <v>проверка пройдена</v>
      </c>
    </row>
    <row r="148" spans="1:34" s="106" customFormat="1" ht="51.6" customHeight="1" x14ac:dyDescent="0.25">
      <c r="A148" s="100" t="s">
        <v>682</v>
      </c>
      <c r="B148" s="100"/>
      <c r="C148" s="100" t="s">
        <v>585</v>
      </c>
      <c r="D148" s="100" t="str">
        <f>VLOOKUP(C148,'[1]Коды программ'!$A$2:$B$578,2,FALSE)</f>
        <v>Дизайн (по отраслям)</v>
      </c>
      <c r="E148" s="101" t="s">
        <v>692</v>
      </c>
      <c r="F148" s="102" t="s">
        <v>1346</v>
      </c>
      <c r="G148" s="103">
        <f>SUM(G146)</f>
        <v>1</v>
      </c>
      <c r="H148" s="103">
        <f t="shared" ref="H148:AG148" si="39">SUM(H146)</f>
        <v>0</v>
      </c>
      <c r="I148" s="103">
        <f t="shared" si="39"/>
        <v>0</v>
      </c>
      <c r="J148" s="103">
        <f t="shared" si="39"/>
        <v>0</v>
      </c>
      <c r="K148" s="103">
        <f t="shared" si="39"/>
        <v>0</v>
      </c>
      <c r="L148" s="103">
        <f t="shared" si="39"/>
        <v>0</v>
      </c>
      <c r="M148" s="103">
        <f t="shared" si="39"/>
        <v>0</v>
      </c>
      <c r="N148" s="103">
        <f t="shared" si="39"/>
        <v>0</v>
      </c>
      <c r="O148" s="103">
        <f t="shared" si="39"/>
        <v>0</v>
      </c>
      <c r="P148" s="103">
        <f t="shared" si="39"/>
        <v>0</v>
      </c>
      <c r="Q148" s="103">
        <f t="shared" si="39"/>
        <v>1</v>
      </c>
      <c r="R148" s="103">
        <f t="shared" si="39"/>
        <v>0</v>
      </c>
      <c r="S148" s="103">
        <f t="shared" si="39"/>
        <v>0</v>
      </c>
      <c r="T148" s="103">
        <f t="shared" si="39"/>
        <v>0</v>
      </c>
      <c r="U148" s="103">
        <f t="shared" si="39"/>
        <v>0</v>
      </c>
      <c r="V148" s="103">
        <f t="shared" si="39"/>
        <v>0</v>
      </c>
      <c r="W148" s="103">
        <f t="shared" si="39"/>
        <v>0</v>
      </c>
      <c r="X148" s="103">
        <f t="shared" si="39"/>
        <v>0</v>
      </c>
      <c r="Y148" s="103">
        <f t="shared" si="39"/>
        <v>0</v>
      </c>
      <c r="Z148" s="103">
        <f t="shared" si="39"/>
        <v>0</v>
      </c>
      <c r="AA148" s="103">
        <f t="shared" si="39"/>
        <v>0</v>
      </c>
      <c r="AB148" s="103">
        <f t="shared" si="39"/>
        <v>0</v>
      </c>
      <c r="AC148" s="103">
        <f t="shared" si="39"/>
        <v>0</v>
      </c>
      <c r="AD148" s="103">
        <f t="shared" si="39"/>
        <v>0</v>
      </c>
      <c r="AE148" s="103">
        <f t="shared" si="39"/>
        <v>0</v>
      </c>
      <c r="AF148" s="103">
        <f t="shared" si="39"/>
        <v>0</v>
      </c>
      <c r="AG148" s="103">
        <f t="shared" si="39"/>
        <v>0</v>
      </c>
      <c r="AH148" s="105" t="str">
        <f>IF(G148=H148+K148+L148+M148+N148+O148+P148+Q148+R148+S148+T148+U148+V148+W148+X148+Y148+Z148+AA148+AB148+AC148+AD148+AE148+AF148,"проверка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9" spans="1:34" s="108" customFormat="1" ht="87" customHeight="1" x14ac:dyDescent="0.3">
      <c r="A149" s="100" t="s">
        <v>682</v>
      </c>
      <c r="B149" s="100"/>
      <c r="C149" s="100" t="s">
        <v>585</v>
      </c>
      <c r="D149" s="100" t="str">
        <f>VLOOKUP(C149,'[1]Коды программ'!$A$2:$B$578,2,FALSE)</f>
        <v>Дизайн (по отраслям)</v>
      </c>
      <c r="E149" s="101" t="s">
        <v>693</v>
      </c>
      <c r="F149" s="102" t="s">
        <v>1342</v>
      </c>
      <c r="G149" s="103">
        <v>1</v>
      </c>
      <c r="H149" s="103">
        <v>0</v>
      </c>
      <c r="I149" s="103">
        <v>0</v>
      </c>
      <c r="J149" s="103">
        <v>0</v>
      </c>
      <c r="K149" s="103">
        <v>0</v>
      </c>
      <c r="L149" s="103">
        <v>0</v>
      </c>
      <c r="M149" s="103">
        <v>0</v>
      </c>
      <c r="N149" s="103">
        <v>0</v>
      </c>
      <c r="O149" s="103">
        <v>0</v>
      </c>
      <c r="P149" s="103">
        <v>0</v>
      </c>
      <c r="Q149" s="103">
        <v>1</v>
      </c>
      <c r="R149" s="103">
        <v>0</v>
      </c>
      <c r="S149" s="103">
        <v>0</v>
      </c>
      <c r="T149" s="103">
        <v>0</v>
      </c>
      <c r="U149" s="103">
        <v>0</v>
      </c>
      <c r="V149" s="103">
        <v>0</v>
      </c>
      <c r="W149" s="103">
        <v>0</v>
      </c>
      <c r="X149" s="103">
        <v>0</v>
      </c>
      <c r="Y149" s="103">
        <v>0</v>
      </c>
      <c r="Z149" s="103">
        <v>0</v>
      </c>
      <c r="AA149" s="103">
        <v>0</v>
      </c>
      <c r="AB149" s="103">
        <v>0</v>
      </c>
      <c r="AC149" s="103">
        <v>0</v>
      </c>
      <c r="AD149" s="103">
        <v>0</v>
      </c>
      <c r="AE149" s="103">
        <v>0</v>
      </c>
      <c r="AF149" s="103">
        <v>0</v>
      </c>
      <c r="AG149" s="103">
        <v>0</v>
      </c>
      <c r="AH149" s="105" t="str">
        <f>IF(G149=H149+K149+L149+M149+N149+O149+P149+Q149+R149+S149+T149+U149+V149+W149+X149+Y149+Z149+AA149+AB149+AC149+AD149+AE149+AF149,"проверка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0" spans="1:34" s="108" customFormat="1" x14ac:dyDescent="0.3">
      <c r="A150" s="100" t="s">
        <v>682</v>
      </c>
      <c r="B150" s="100"/>
      <c r="C150" s="100" t="s">
        <v>585</v>
      </c>
      <c r="D150" s="100" t="str">
        <f>VLOOKUP(C150,'[1]Коды программ'!$A$2:$B$578,2,FALSE)</f>
        <v>Дизайн (по отраслям)</v>
      </c>
      <c r="E150" s="101" t="s">
        <v>694</v>
      </c>
      <c r="F150" s="102" t="s">
        <v>1340</v>
      </c>
      <c r="G150" s="103">
        <v>0</v>
      </c>
      <c r="H150" s="103">
        <v>0</v>
      </c>
      <c r="I150" s="103">
        <v>0</v>
      </c>
      <c r="J150" s="103">
        <v>0</v>
      </c>
      <c r="K150" s="103">
        <v>0</v>
      </c>
      <c r="L150" s="103">
        <v>0</v>
      </c>
      <c r="M150" s="103">
        <v>0</v>
      </c>
      <c r="N150" s="103">
        <v>0</v>
      </c>
      <c r="O150" s="103">
        <v>0</v>
      </c>
      <c r="P150" s="103">
        <v>0</v>
      </c>
      <c r="Q150" s="103">
        <v>0</v>
      </c>
      <c r="R150" s="103">
        <v>0</v>
      </c>
      <c r="S150" s="103">
        <v>0</v>
      </c>
      <c r="T150" s="103">
        <v>0</v>
      </c>
      <c r="U150" s="103">
        <v>0</v>
      </c>
      <c r="V150" s="103">
        <v>0</v>
      </c>
      <c r="W150" s="103">
        <v>0</v>
      </c>
      <c r="X150" s="103">
        <v>0</v>
      </c>
      <c r="Y150" s="103">
        <v>0</v>
      </c>
      <c r="Z150" s="103">
        <v>0</v>
      </c>
      <c r="AA150" s="103">
        <v>0</v>
      </c>
      <c r="AB150" s="103">
        <v>0</v>
      </c>
      <c r="AC150" s="103">
        <v>0</v>
      </c>
      <c r="AD150" s="103">
        <v>0</v>
      </c>
      <c r="AE150" s="103">
        <v>0</v>
      </c>
      <c r="AF150" s="103">
        <v>0</v>
      </c>
      <c r="AG150" s="103">
        <v>0</v>
      </c>
      <c r="AH150" s="105" t="str">
        <f t="shared" ref="AH150:AH152" si="40">IF(G150=H150+K150+L150+M150+N150+O150+P150+Q150+R150+S150+T150+U150+V150+W150+X150+Y150+Z150+AA150+AB150+AC150+AD150+AE150+AF150,"проверка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1" spans="1:34" s="108" customFormat="1" ht="31.5" x14ac:dyDescent="0.3">
      <c r="A151" s="100" t="s">
        <v>682</v>
      </c>
      <c r="B151" s="100"/>
      <c r="C151" s="100" t="s">
        <v>585</v>
      </c>
      <c r="D151" s="100" t="str">
        <f>VLOOKUP(C151,'[1]Коды программ'!$A$2:$B$578,2,FALSE)</f>
        <v>Дизайн (по отраслям)</v>
      </c>
      <c r="E151" s="101" t="s">
        <v>695</v>
      </c>
      <c r="F151" s="102" t="s">
        <v>1341</v>
      </c>
      <c r="G151" s="103">
        <v>0</v>
      </c>
      <c r="H151" s="103">
        <v>0</v>
      </c>
      <c r="I151" s="103">
        <v>0</v>
      </c>
      <c r="J151" s="103">
        <v>0</v>
      </c>
      <c r="K151" s="103">
        <v>0</v>
      </c>
      <c r="L151" s="103">
        <v>0</v>
      </c>
      <c r="M151" s="103">
        <v>0</v>
      </c>
      <c r="N151" s="103">
        <v>0</v>
      </c>
      <c r="O151" s="103">
        <v>0</v>
      </c>
      <c r="P151" s="103">
        <v>0</v>
      </c>
      <c r="Q151" s="103">
        <v>0</v>
      </c>
      <c r="R151" s="103">
        <v>0</v>
      </c>
      <c r="S151" s="103">
        <v>0</v>
      </c>
      <c r="T151" s="103">
        <v>0</v>
      </c>
      <c r="U151" s="103">
        <v>0</v>
      </c>
      <c r="V151" s="103">
        <v>0</v>
      </c>
      <c r="W151" s="103">
        <v>0</v>
      </c>
      <c r="X151" s="103">
        <v>0</v>
      </c>
      <c r="Y151" s="103">
        <v>0</v>
      </c>
      <c r="Z151" s="103">
        <v>0</v>
      </c>
      <c r="AA151" s="103">
        <v>0</v>
      </c>
      <c r="AB151" s="103">
        <v>0</v>
      </c>
      <c r="AC151" s="103">
        <v>0</v>
      </c>
      <c r="AD151" s="103">
        <v>0</v>
      </c>
      <c r="AE151" s="103">
        <v>0</v>
      </c>
      <c r="AF151" s="103">
        <v>0</v>
      </c>
      <c r="AG151" s="103">
        <v>0</v>
      </c>
      <c r="AH151" s="105" t="str">
        <f t="shared" si="40"/>
        <v>проверка пройдена</v>
      </c>
    </row>
    <row r="152" spans="1:34" s="108" customFormat="1" x14ac:dyDescent="0.3">
      <c r="A152" s="100" t="s">
        <v>682</v>
      </c>
      <c r="B152" s="100"/>
      <c r="C152" s="100" t="s">
        <v>585</v>
      </c>
      <c r="D152" s="100" t="str">
        <f>VLOOKUP(C152,'[1]Коды программ'!$A$2:$B$578,2,FALSE)</f>
        <v>Дизайн (по отраслям)</v>
      </c>
      <c r="E152" s="101" t="s">
        <v>696</v>
      </c>
      <c r="F152" s="102" t="s">
        <v>1347</v>
      </c>
      <c r="G152" s="103">
        <v>0</v>
      </c>
      <c r="H152" s="103">
        <v>0</v>
      </c>
      <c r="I152" s="103">
        <v>0</v>
      </c>
      <c r="J152" s="103">
        <v>0</v>
      </c>
      <c r="K152" s="103">
        <v>0</v>
      </c>
      <c r="L152" s="103">
        <v>0</v>
      </c>
      <c r="M152" s="103">
        <v>0</v>
      </c>
      <c r="N152" s="103">
        <v>0</v>
      </c>
      <c r="O152" s="103">
        <v>0</v>
      </c>
      <c r="P152" s="103">
        <v>0</v>
      </c>
      <c r="Q152" s="103">
        <v>0</v>
      </c>
      <c r="R152" s="103">
        <v>0</v>
      </c>
      <c r="S152" s="103">
        <v>0</v>
      </c>
      <c r="T152" s="103">
        <v>0</v>
      </c>
      <c r="U152" s="103">
        <v>0</v>
      </c>
      <c r="V152" s="103">
        <v>0</v>
      </c>
      <c r="W152" s="103">
        <v>0</v>
      </c>
      <c r="X152" s="103">
        <v>0</v>
      </c>
      <c r="Y152" s="103">
        <v>0</v>
      </c>
      <c r="Z152" s="103">
        <v>0</v>
      </c>
      <c r="AA152" s="103">
        <v>0</v>
      </c>
      <c r="AB152" s="103">
        <v>0</v>
      </c>
      <c r="AC152" s="103">
        <v>0</v>
      </c>
      <c r="AD152" s="103">
        <v>0</v>
      </c>
      <c r="AE152" s="103">
        <v>0</v>
      </c>
      <c r="AF152" s="103">
        <v>0</v>
      </c>
      <c r="AG152" s="103">
        <v>0</v>
      </c>
      <c r="AH152" s="105" t="str">
        <f t="shared" si="40"/>
        <v>проверка пройдена</v>
      </c>
    </row>
    <row r="153" spans="1:34" s="108" customFormat="1" ht="35.25" customHeight="1" x14ac:dyDescent="0.3">
      <c r="A153" s="100" t="s">
        <v>682</v>
      </c>
      <c r="B153" s="100"/>
      <c r="C153" s="100" t="s">
        <v>585</v>
      </c>
      <c r="D153" s="100" t="str">
        <f>VLOOKUP(C153,'[1]Коды программ'!$A$2:$B$578,2,FALSE)</f>
        <v>Дизайн (по отраслям)</v>
      </c>
      <c r="E153" s="101" t="s">
        <v>697</v>
      </c>
      <c r="F153" s="102" t="s">
        <v>1348</v>
      </c>
      <c r="G153" s="103">
        <v>0</v>
      </c>
      <c r="H153" s="103">
        <v>0</v>
      </c>
      <c r="I153" s="103">
        <v>0</v>
      </c>
      <c r="J153" s="103">
        <v>0</v>
      </c>
      <c r="K153" s="103">
        <v>0</v>
      </c>
      <c r="L153" s="103">
        <v>0</v>
      </c>
      <c r="M153" s="103">
        <v>0</v>
      </c>
      <c r="N153" s="103">
        <v>0</v>
      </c>
      <c r="O153" s="103">
        <v>0</v>
      </c>
      <c r="P153" s="103">
        <v>0</v>
      </c>
      <c r="Q153" s="103">
        <v>0</v>
      </c>
      <c r="R153" s="103">
        <v>0</v>
      </c>
      <c r="S153" s="103">
        <v>0</v>
      </c>
      <c r="T153" s="103">
        <v>0</v>
      </c>
      <c r="U153" s="103">
        <v>0</v>
      </c>
      <c r="V153" s="103">
        <v>0</v>
      </c>
      <c r="W153" s="103">
        <v>0</v>
      </c>
      <c r="X153" s="103">
        <v>0</v>
      </c>
      <c r="Y153" s="103">
        <v>0</v>
      </c>
      <c r="Z153" s="103">
        <v>0</v>
      </c>
      <c r="AA153" s="103">
        <v>0</v>
      </c>
      <c r="AB153" s="103">
        <v>0</v>
      </c>
      <c r="AC153" s="103">
        <v>0</v>
      </c>
      <c r="AD153" s="103">
        <v>0</v>
      </c>
      <c r="AE153" s="103">
        <v>0</v>
      </c>
      <c r="AF153" s="103">
        <v>0</v>
      </c>
      <c r="AG153" s="103">
        <v>0</v>
      </c>
      <c r="AH153" s="105" t="str">
        <f>IF(G153=H153+K153+L153+M153+N153+O153+P153+Q153+R153+S153+T153+U153+V153+W153+X153+Y153+Z153+AA153+AB153+AC153+AD153+AE153+AF153,"проверка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4" spans="1:34" s="108" customFormat="1" ht="47.25" x14ac:dyDescent="0.3">
      <c r="A154" s="100" t="s">
        <v>682</v>
      </c>
      <c r="B154" s="100"/>
      <c r="C154" s="100" t="s">
        <v>585</v>
      </c>
      <c r="D154" s="100" t="str">
        <f>VLOOKUP(C154,'[1]Коды программ'!$A$2:$B$578,2,FALSE)</f>
        <v>Дизайн (по отраслям)</v>
      </c>
      <c r="E154" s="101" t="s">
        <v>698</v>
      </c>
      <c r="F154" s="102" t="s">
        <v>1349</v>
      </c>
      <c r="G154" s="103">
        <v>0</v>
      </c>
      <c r="H154" s="103">
        <v>0</v>
      </c>
      <c r="I154" s="103">
        <v>0</v>
      </c>
      <c r="J154" s="103">
        <v>0</v>
      </c>
      <c r="K154" s="103">
        <v>0</v>
      </c>
      <c r="L154" s="103">
        <v>0</v>
      </c>
      <c r="M154" s="103">
        <v>0</v>
      </c>
      <c r="N154" s="103">
        <v>0</v>
      </c>
      <c r="O154" s="103">
        <v>0</v>
      </c>
      <c r="P154" s="103">
        <v>0</v>
      </c>
      <c r="Q154" s="103">
        <v>0</v>
      </c>
      <c r="R154" s="103">
        <v>0</v>
      </c>
      <c r="S154" s="103">
        <v>0</v>
      </c>
      <c r="T154" s="103">
        <v>0</v>
      </c>
      <c r="U154" s="103">
        <v>0</v>
      </c>
      <c r="V154" s="103">
        <v>0</v>
      </c>
      <c r="W154" s="103">
        <v>0</v>
      </c>
      <c r="X154" s="103">
        <v>0</v>
      </c>
      <c r="Y154" s="103">
        <v>0</v>
      </c>
      <c r="Z154" s="103">
        <v>0</v>
      </c>
      <c r="AA154" s="103">
        <v>0</v>
      </c>
      <c r="AB154" s="103">
        <v>0</v>
      </c>
      <c r="AC154" s="103">
        <v>0</v>
      </c>
      <c r="AD154" s="103">
        <v>0</v>
      </c>
      <c r="AE154" s="103">
        <v>0</v>
      </c>
      <c r="AF154" s="103">
        <v>0</v>
      </c>
      <c r="AG154" s="103">
        <v>0</v>
      </c>
      <c r="AH154" s="105" t="str">
        <f t="shared" ref="AH154:AH157" si="41">IF(G154=H154+K154+L154+M154+N154+O154+P154+Q154+R154+S154+T154+U154+V154+W154+X154+Y154+Z154+AA154+AB154+AC154+AD154+AE154+AF154,"проверка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5" spans="1:34" s="108" customFormat="1" ht="31.5" x14ac:dyDescent="0.3">
      <c r="A155" s="100" t="s">
        <v>682</v>
      </c>
      <c r="B155" s="100"/>
      <c r="C155" s="100" t="s">
        <v>585</v>
      </c>
      <c r="D155" s="100" t="str">
        <f>VLOOKUP(C155,'[1]Коды программ'!$A$2:$B$578,2,FALSE)</f>
        <v>Дизайн (по отраслям)</v>
      </c>
      <c r="E155" s="101" t="s">
        <v>699</v>
      </c>
      <c r="F155" s="102" t="s">
        <v>1350</v>
      </c>
      <c r="G155" s="103">
        <v>0</v>
      </c>
      <c r="H155" s="103">
        <v>0</v>
      </c>
      <c r="I155" s="103">
        <v>0</v>
      </c>
      <c r="J155" s="103">
        <v>0</v>
      </c>
      <c r="K155" s="103">
        <v>0</v>
      </c>
      <c r="L155" s="103">
        <v>0</v>
      </c>
      <c r="M155" s="103">
        <v>0</v>
      </c>
      <c r="N155" s="103">
        <v>0</v>
      </c>
      <c r="O155" s="103">
        <v>0</v>
      </c>
      <c r="P155" s="103">
        <v>0</v>
      </c>
      <c r="Q155" s="103">
        <v>0</v>
      </c>
      <c r="R155" s="103">
        <v>0</v>
      </c>
      <c r="S155" s="103">
        <v>0</v>
      </c>
      <c r="T155" s="103">
        <v>0</v>
      </c>
      <c r="U155" s="103">
        <v>0</v>
      </c>
      <c r="V155" s="103">
        <v>0</v>
      </c>
      <c r="W155" s="103">
        <v>0</v>
      </c>
      <c r="X155" s="103">
        <v>0</v>
      </c>
      <c r="Y155" s="103">
        <v>0</v>
      </c>
      <c r="Z155" s="103">
        <v>0</v>
      </c>
      <c r="AA155" s="103">
        <v>0</v>
      </c>
      <c r="AB155" s="103">
        <v>0</v>
      </c>
      <c r="AC155" s="103">
        <v>0</v>
      </c>
      <c r="AD155" s="103">
        <v>0</v>
      </c>
      <c r="AE155" s="103">
        <v>0</v>
      </c>
      <c r="AF155" s="103">
        <v>0</v>
      </c>
      <c r="AG155" s="103">
        <v>0</v>
      </c>
      <c r="AH155" s="105" t="str">
        <f t="shared" si="41"/>
        <v>проверка пройдена</v>
      </c>
    </row>
    <row r="156" spans="1:34" s="108" customFormat="1" ht="63" x14ac:dyDescent="0.3">
      <c r="A156" s="100" t="s">
        <v>682</v>
      </c>
      <c r="B156" s="100"/>
      <c r="C156" s="100" t="s">
        <v>585</v>
      </c>
      <c r="D156" s="100" t="str">
        <f>VLOOKUP(C156,'[1]Коды программ'!$A$2:$B$578,2,FALSE)</f>
        <v>Дизайн (по отраслям)</v>
      </c>
      <c r="E156" s="101" t="s">
        <v>700</v>
      </c>
      <c r="F156" s="107" t="s">
        <v>1343</v>
      </c>
      <c r="G156" s="103">
        <v>0</v>
      </c>
      <c r="H156" s="103">
        <v>0</v>
      </c>
      <c r="I156" s="103">
        <v>0</v>
      </c>
      <c r="J156" s="103">
        <v>0</v>
      </c>
      <c r="K156" s="103">
        <v>0</v>
      </c>
      <c r="L156" s="103">
        <v>0</v>
      </c>
      <c r="M156" s="103">
        <v>0</v>
      </c>
      <c r="N156" s="103">
        <v>0</v>
      </c>
      <c r="O156" s="103">
        <v>0</v>
      </c>
      <c r="P156" s="103">
        <v>0</v>
      </c>
      <c r="Q156" s="103">
        <v>0</v>
      </c>
      <c r="R156" s="103">
        <v>0</v>
      </c>
      <c r="S156" s="103">
        <v>0</v>
      </c>
      <c r="T156" s="103">
        <v>0</v>
      </c>
      <c r="U156" s="103">
        <v>0</v>
      </c>
      <c r="V156" s="103">
        <v>0</v>
      </c>
      <c r="W156" s="103">
        <v>0</v>
      </c>
      <c r="X156" s="103">
        <v>0</v>
      </c>
      <c r="Y156" s="103">
        <v>0</v>
      </c>
      <c r="Z156" s="103">
        <v>0</v>
      </c>
      <c r="AA156" s="103">
        <v>0</v>
      </c>
      <c r="AB156" s="103">
        <v>0</v>
      </c>
      <c r="AC156" s="103">
        <v>0</v>
      </c>
      <c r="AD156" s="103">
        <v>0</v>
      </c>
      <c r="AE156" s="103">
        <v>0</v>
      </c>
      <c r="AF156" s="103">
        <v>0</v>
      </c>
      <c r="AG156" s="103">
        <v>0</v>
      </c>
      <c r="AH156" s="105" t="str">
        <f t="shared" si="41"/>
        <v>проверка пройдена</v>
      </c>
    </row>
    <row r="157" spans="1:34" s="108" customFormat="1" ht="78.75" x14ac:dyDescent="0.3">
      <c r="A157" s="100" t="s">
        <v>682</v>
      </c>
      <c r="B157" s="100"/>
      <c r="C157" s="100" t="s">
        <v>585</v>
      </c>
      <c r="D157" s="100" t="str">
        <f>VLOOKUP(C157,'[1]Коды программ'!$A$2:$B$578,2,FALSE)</f>
        <v>Дизайн (по отраслям)</v>
      </c>
      <c r="E157" s="101" t="s">
        <v>701</v>
      </c>
      <c r="F157" s="107" t="s">
        <v>1344</v>
      </c>
      <c r="G157" s="103">
        <v>1</v>
      </c>
      <c r="H157" s="103">
        <v>0</v>
      </c>
      <c r="I157" s="103">
        <v>0</v>
      </c>
      <c r="J157" s="103">
        <v>0</v>
      </c>
      <c r="K157" s="103">
        <v>0</v>
      </c>
      <c r="L157" s="103">
        <v>0</v>
      </c>
      <c r="M157" s="103">
        <v>0</v>
      </c>
      <c r="N157" s="103">
        <v>0</v>
      </c>
      <c r="O157" s="103">
        <v>0</v>
      </c>
      <c r="P157" s="103">
        <v>0</v>
      </c>
      <c r="Q157" s="103">
        <v>1</v>
      </c>
      <c r="R157" s="103">
        <v>0</v>
      </c>
      <c r="S157" s="103">
        <v>0</v>
      </c>
      <c r="T157" s="103">
        <v>0</v>
      </c>
      <c r="U157" s="103">
        <v>0</v>
      </c>
      <c r="V157" s="103">
        <v>0</v>
      </c>
      <c r="W157" s="103">
        <v>0</v>
      </c>
      <c r="X157" s="103">
        <v>0</v>
      </c>
      <c r="Y157" s="103">
        <v>0</v>
      </c>
      <c r="Z157" s="103">
        <v>0</v>
      </c>
      <c r="AA157" s="103">
        <v>0</v>
      </c>
      <c r="AB157" s="103">
        <v>0</v>
      </c>
      <c r="AC157" s="103">
        <v>0</v>
      </c>
      <c r="AD157" s="103">
        <v>0</v>
      </c>
      <c r="AE157" s="103">
        <v>0</v>
      </c>
      <c r="AF157" s="103">
        <v>0</v>
      </c>
      <c r="AG157" s="103">
        <v>0</v>
      </c>
      <c r="AH157" s="105" t="str">
        <f t="shared" si="41"/>
        <v>проверка пройдена</v>
      </c>
    </row>
    <row r="158" spans="1:34" x14ac:dyDescent="0.3">
      <c r="A158" s="23"/>
      <c r="B158" s="23"/>
      <c r="C158" s="23"/>
      <c r="D158" s="23"/>
      <c r="E158" s="24"/>
      <c r="F158" s="25"/>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7"/>
    </row>
    <row r="159" spans="1:34" x14ac:dyDescent="0.3">
      <c r="A159" s="23"/>
      <c r="B159" s="23"/>
      <c r="C159" s="23"/>
      <c r="D159" s="23"/>
      <c r="E159" s="24"/>
      <c r="F159" s="25"/>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7"/>
    </row>
    <row r="160" spans="1:34" x14ac:dyDescent="0.3">
      <c r="A160" s="23"/>
      <c r="B160" s="23"/>
      <c r="C160" s="23"/>
      <c r="D160" s="23"/>
      <c r="E160" s="24"/>
      <c r="F160" s="25"/>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7"/>
    </row>
    <row r="161" spans="1:34" x14ac:dyDescent="0.3">
      <c r="A161" s="23"/>
      <c r="B161" s="23"/>
      <c r="C161" s="23"/>
      <c r="D161" s="23"/>
      <c r="E161" s="24"/>
      <c r="F161" s="25"/>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7"/>
    </row>
    <row r="162" spans="1:34" x14ac:dyDescent="0.3">
      <c r="A162" s="23"/>
      <c r="B162" s="23"/>
      <c r="C162" s="23"/>
      <c r="D162" s="23"/>
      <c r="E162" s="24"/>
      <c r="F162" s="25"/>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7"/>
    </row>
    <row r="163" spans="1:34" x14ac:dyDescent="0.3">
      <c r="A163" s="23"/>
      <c r="B163" s="23"/>
      <c r="C163" s="23"/>
      <c r="D163" s="23"/>
      <c r="E163" s="24"/>
      <c r="F163" s="25"/>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7"/>
    </row>
    <row r="164" spans="1:34" x14ac:dyDescent="0.3">
      <c r="A164" s="23"/>
      <c r="B164" s="23"/>
      <c r="C164" s="23"/>
      <c r="D164" s="23"/>
      <c r="E164" s="24"/>
      <c r="F164" s="25"/>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7"/>
    </row>
    <row r="167" spans="1:34" ht="64.5" customHeight="1" x14ac:dyDescent="0.3">
      <c r="A167" s="116" t="s">
        <v>725</v>
      </c>
      <c r="B167" s="116"/>
      <c r="C167" s="116"/>
      <c r="D167" s="116"/>
      <c r="E167" s="116"/>
      <c r="F167" s="116"/>
      <c r="G167" s="16"/>
      <c r="H167" s="16"/>
      <c r="I167" s="16"/>
      <c r="J167" s="16"/>
      <c r="K167" s="16"/>
      <c r="L167" s="16"/>
      <c r="M167" s="16"/>
      <c r="N167" s="16"/>
      <c r="O167" s="16"/>
      <c r="P167" s="16"/>
      <c r="Q167" s="16"/>
      <c r="R167" s="16"/>
      <c r="S167" s="16"/>
      <c r="T167" s="16"/>
      <c r="U167" s="16"/>
      <c r="V167" s="16"/>
      <c r="W167" s="17"/>
      <c r="X167" s="17"/>
      <c r="Y167" s="17"/>
      <c r="Z167" s="17"/>
      <c r="AA167" s="17"/>
      <c r="AB167" s="17"/>
      <c r="AC167" s="17"/>
      <c r="AD167" s="17"/>
      <c r="AE167" s="17"/>
      <c r="AF167" s="17"/>
      <c r="AG167" s="18"/>
    </row>
    <row r="169" spans="1:34" ht="114" customHeight="1" x14ac:dyDescent="0.3">
      <c r="A169" s="114" t="s">
        <v>1329</v>
      </c>
      <c r="B169" s="114"/>
      <c r="C169" s="114"/>
      <c r="D169" s="114"/>
    </row>
    <row r="170" spans="1:34" ht="40.5" x14ac:dyDescent="0.3">
      <c r="A170" s="19" t="s">
        <v>1319</v>
      </c>
      <c r="B170" s="19" t="s">
        <v>1320</v>
      </c>
      <c r="C170" s="19" t="s">
        <v>1321</v>
      </c>
      <c r="D170" s="19" t="s">
        <v>1322</v>
      </c>
      <c r="K170" s="20"/>
    </row>
    <row r="171" spans="1:34" ht="36" customHeight="1" x14ac:dyDescent="0.3">
      <c r="A171" s="21" t="s">
        <v>1354</v>
      </c>
      <c r="B171" s="21"/>
      <c r="C171" s="22" t="s">
        <v>1355</v>
      </c>
      <c r="D171" s="21" t="s">
        <v>1356</v>
      </c>
    </row>
  </sheetData>
  <mergeCells count="19">
    <mergeCell ref="C4:C6"/>
    <mergeCell ref="AA5:AF5"/>
    <mergeCell ref="N5:P5"/>
    <mergeCell ref="U5:Z5"/>
    <mergeCell ref="C1:O1"/>
    <mergeCell ref="A2:Q2"/>
    <mergeCell ref="A169:D169"/>
    <mergeCell ref="AH4:AH6"/>
    <mergeCell ref="A167:F167"/>
    <mergeCell ref="H5:M5"/>
    <mergeCell ref="D4:D6"/>
    <mergeCell ref="H4:AF4"/>
    <mergeCell ref="Q5:T5"/>
    <mergeCell ref="AG4:AG6"/>
    <mergeCell ref="A4:A6"/>
    <mergeCell ref="B4:B6"/>
    <mergeCell ref="F4:F6"/>
    <mergeCell ref="E4:E6"/>
    <mergeCell ref="G4:G6"/>
  </mergeCells>
  <phoneticPr fontId="12" type="noConversion"/>
  <hyperlinks>
    <hyperlink ref="C171"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программ'!$A$2:$A$578</xm:f>
          </x14:formula1>
          <xm:sqref>C8:C166</xm:sqref>
        </x14:dataValidation>
        <x14:dataValidation type="list" allowBlank="1" showInputMessage="1" showErrorMessage="1">
          <x14:formula1>
            <xm:f>'Коды программ'!$G$2:$G$86</xm:f>
          </x14:formula1>
          <xm:sqref>B165:B166 B8:B12 B23:B27 B38:B42 B53:B57 B68:B72 B83:B87 B98:B102 B113:B117 B128:B132 B143:B147</xm:sqref>
        </x14:dataValidation>
        <x14:dataValidation type="list" allowBlank="1" showInputMessage="1" showErrorMessage="1">
          <x14:formula1>
            <xm:f>'Коды программ'!$K$2:$K$9</xm:f>
          </x14:formula1>
          <xm:sqref>A8:A166</xm:sqref>
        </x14:dataValidation>
        <x14:dataValidation type="list" allowBlank="1" showInputMessage="1" showErrorMessage="1">
          <x14:formula1>
            <xm:f>'X:\ФМЦИО\Климохина НС\Отчет по госзаданию\подпункт 1.2\[МР_форма_инвалиды и ОВЗ.xlsx]Коды программ'!#REF!</xm:f>
          </x14:formula1>
          <xm:sqref>B13:B22 B28:B37 B43:B52 B58:B67 B73:B82 B88:B97 B103:B112 B118:B127 B133:B142 B148:B164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2" t="s">
        <v>596</v>
      </c>
      <c r="K2" t="s">
        <v>681</v>
      </c>
    </row>
    <row r="3" spans="1:11" x14ac:dyDescent="0.25">
      <c r="A3" s="1" t="s">
        <v>20</v>
      </c>
      <c r="B3" s="1" t="s">
        <v>744</v>
      </c>
      <c r="C3" s="1" t="s">
        <v>3</v>
      </c>
      <c r="D3" s="1"/>
      <c r="E3" s="1" t="s">
        <v>7</v>
      </c>
      <c r="F3" s="1"/>
      <c r="G3" s="2" t="s">
        <v>597</v>
      </c>
      <c r="K3" t="s">
        <v>682</v>
      </c>
    </row>
    <row r="4" spans="1:11" x14ac:dyDescent="0.25">
      <c r="A4" s="1" t="s">
        <v>21</v>
      </c>
      <c r="B4" s="1" t="s">
        <v>745</v>
      </c>
      <c r="C4" s="1" t="s">
        <v>4</v>
      </c>
      <c r="D4" s="1"/>
      <c r="E4" s="1"/>
      <c r="F4" s="1"/>
      <c r="G4" s="2" t="s">
        <v>598</v>
      </c>
      <c r="K4" t="s">
        <v>683</v>
      </c>
    </row>
    <row r="5" spans="1:11" x14ac:dyDescent="0.25">
      <c r="A5" s="1" t="s">
        <v>22</v>
      </c>
      <c r="B5" s="1" t="s">
        <v>746</v>
      </c>
      <c r="C5" s="1" t="s">
        <v>5</v>
      </c>
      <c r="D5" s="1"/>
      <c r="E5" s="1"/>
      <c r="F5" s="1"/>
      <c r="G5" s="2" t="s">
        <v>599</v>
      </c>
      <c r="K5" t="s">
        <v>684</v>
      </c>
    </row>
    <row r="6" spans="1:11" x14ac:dyDescent="0.25">
      <c r="A6" s="1" t="s">
        <v>23</v>
      </c>
      <c r="B6" s="1" t="s">
        <v>747</v>
      </c>
      <c r="C6" s="1"/>
      <c r="D6" s="1"/>
      <c r="E6" s="1"/>
      <c r="F6" s="1"/>
      <c r="G6" s="2" t="s">
        <v>600</v>
      </c>
      <c r="K6" t="s">
        <v>685</v>
      </c>
    </row>
    <row r="7" spans="1:11" x14ac:dyDescent="0.25">
      <c r="A7" s="1" t="s">
        <v>24</v>
      </c>
      <c r="B7" s="1" t="s">
        <v>748</v>
      </c>
      <c r="C7" s="1"/>
      <c r="D7" s="1"/>
      <c r="E7" s="1"/>
      <c r="F7" s="1"/>
      <c r="G7" s="2" t="s">
        <v>601</v>
      </c>
      <c r="K7" t="s">
        <v>686</v>
      </c>
    </row>
    <row r="8" spans="1:11" x14ac:dyDescent="0.25">
      <c r="A8" s="1" t="s">
        <v>25</v>
      </c>
      <c r="B8" s="1" t="s">
        <v>749</v>
      </c>
      <c r="C8" s="1"/>
      <c r="D8" s="1"/>
      <c r="E8" s="1"/>
      <c r="F8" s="1"/>
      <c r="G8" s="2" t="s">
        <v>602</v>
      </c>
      <c r="K8" t="s">
        <v>687</v>
      </c>
    </row>
    <row r="9" spans="1:11" x14ac:dyDescent="0.25">
      <c r="A9" s="1" t="s">
        <v>26</v>
      </c>
      <c r="B9" s="1" t="s">
        <v>750</v>
      </c>
      <c r="C9" s="1"/>
      <c r="D9" s="1"/>
      <c r="E9" s="1"/>
      <c r="F9" s="1"/>
      <c r="G9" s="2" t="s">
        <v>603</v>
      </c>
      <c r="K9" t="s">
        <v>688</v>
      </c>
    </row>
    <row r="10" spans="1:11" x14ac:dyDescent="0.25">
      <c r="A10" s="1" t="s">
        <v>27</v>
      </c>
      <c r="B10" s="1" t="s">
        <v>751</v>
      </c>
      <c r="C10" s="1"/>
      <c r="D10" s="1"/>
      <c r="E10" s="1"/>
      <c r="F10" s="1"/>
      <c r="G10" s="2" t="s">
        <v>604</v>
      </c>
    </row>
    <row r="11" spans="1:11" x14ac:dyDescent="0.25">
      <c r="A11" s="1" t="s">
        <v>28</v>
      </c>
      <c r="B11" s="1" t="s">
        <v>752</v>
      </c>
      <c r="C11" s="1"/>
      <c r="D11" s="1"/>
      <c r="E11" s="1"/>
      <c r="F11" s="1"/>
      <c r="G11" s="2" t="s">
        <v>605</v>
      </c>
    </row>
    <row r="12" spans="1:11" x14ac:dyDescent="0.25">
      <c r="A12" s="1" t="s">
        <v>29</v>
      </c>
      <c r="B12" s="1" t="s">
        <v>753</v>
      </c>
      <c r="C12" s="1"/>
      <c r="D12" s="1"/>
      <c r="E12" s="1"/>
      <c r="F12" s="1"/>
      <c r="G12" s="2" t="s">
        <v>606</v>
      </c>
    </row>
    <row r="13" spans="1:11" x14ac:dyDescent="0.25">
      <c r="A13" s="1" t="s">
        <v>30</v>
      </c>
      <c r="B13" s="1" t="s">
        <v>754</v>
      </c>
      <c r="C13" s="1"/>
      <c r="D13" s="1"/>
      <c r="E13" s="1"/>
      <c r="F13" s="1"/>
      <c r="G13" s="2" t="s">
        <v>607</v>
      </c>
    </row>
    <row r="14" spans="1:11" x14ac:dyDescent="0.25">
      <c r="A14" s="1" t="s">
        <v>31</v>
      </c>
      <c r="B14" s="1" t="s">
        <v>755</v>
      </c>
      <c r="C14" s="1"/>
      <c r="D14" s="1"/>
      <c r="E14" s="1"/>
      <c r="F14" s="1"/>
      <c r="G14" s="2" t="s">
        <v>608</v>
      </c>
    </row>
    <row r="15" spans="1:11" x14ac:dyDescent="0.25">
      <c r="A15" s="1" t="s">
        <v>32</v>
      </c>
      <c r="B15" t="s">
        <v>756</v>
      </c>
      <c r="G15" s="2" t="s">
        <v>609</v>
      </c>
    </row>
    <row r="16" spans="1:11" x14ac:dyDescent="0.25">
      <c r="A16" s="1" t="s">
        <v>33</v>
      </c>
      <c r="B16" t="s">
        <v>757</v>
      </c>
      <c r="G16" s="2" t="s">
        <v>610</v>
      </c>
    </row>
    <row r="17" spans="1:7" x14ac:dyDescent="0.25">
      <c r="A17" s="1" t="s">
        <v>34</v>
      </c>
      <c r="B17" t="s">
        <v>758</v>
      </c>
      <c r="G17" s="2" t="s">
        <v>611</v>
      </c>
    </row>
    <row r="18" spans="1:7" x14ac:dyDescent="0.25">
      <c r="A18" s="1" t="s">
        <v>35</v>
      </c>
      <c r="B18" t="s">
        <v>759</v>
      </c>
      <c r="G18" s="2" t="s">
        <v>612</v>
      </c>
    </row>
    <row r="19" spans="1:7" x14ac:dyDescent="0.25">
      <c r="A19" s="1" t="s">
        <v>36</v>
      </c>
      <c r="B19" t="s">
        <v>760</v>
      </c>
      <c r="G19" s="2" t="s">
        <v>613</v>
      </c>
    </row>
    <row r="20" spans="1:7" x14ac:dyDescent="0.25">
      <c r="A20" s="1" t="s">
        <v>37</v>
      </c>
      <c r="B20" t="s">
        <v>761</v>
      </c>
      <c r="G20" s="2" t="s">
        <v>614</v>
      </c>
    </row>
    <row r="21" spans="1:7" x14ac:dyDescent="0.25">
      <c r="A21" s="1" t="s">
        <v>38</v>
      </c>
      <c r="B21" t="s">
        <v>762</v>
      </c>
      <c r="G21" s="2" t="s">
        <v>615</v>
      </c>
    </row>
    <row r="22" spans="1:7" x14ac:dyDescent="0.25">
      <c r="A22" s="1" t="s">
        <v>39</v>
      </c>
      <c r="B22" t="s">
        <v>763</v>
      </c>
      <c r="G22" s="2" t="s">
        <v>616</v>
      </c>
    </row>
    <row r="23" spans="1:7" x14ac:dyDescent="0.25">
      <c r="A23" s="1" t="s">
        <v>40</v>
      </c>
      <c r="B23" t="s">
        <v>764</v>
      </c>
      <c r="G23" s="2" t="s">
        <v>617</v>
      </c>
    </row>
    <row r="24" spans="1:7" x14ac:dyDescent="0.25">
      <c r="A24" s="1" t="s">
        <v>41</v>
      </c>
      <c r="B24" t="s">
        <v>765</v>
      </c>
      <c r="G24" s="2" t="s">
        <v>618</v>
      </c>
    </row>
    <row r="25" spans="1:7" x14ac:dyDescent="0.25">
      <c r="A25" s="1" t="s">
        <v>42</v>
      </c>
      <c r="B25" t="s">
        <v>766</v>
      </c>
      <c r="G25" s="2" t="s">
        <v>619</v>
      </c>
    </row>
    <row r="26" spans="1:7" x14ac:dyDescent="0.25">
      <c r="A26" s="1" t="s">
        <v>43</v>
      </c>
      <c r="B26" t="s">
        <v>767</v>
      </c>
      <c r="G26" s="2" t="s">
        <v>620</v>
      </c>
    </row>
    <row r="27" spans="1:7" x14ac:dyDescent="0.25">
      <c r="A27" s="1" t="s">
        <v>44</v>
      </c>
      <c r="B27" t="s">
        <v>768</v>
      </c>
      <c r="G27" s="2" t="s">
        <v>621</v>
      </c>
    </row>
    <row r="28" spans="1:7" x14ac:dyDescent="0.25">
      <c r="A28" s="1" t="s">
        <v>45</v>
      </c>
      <c r="B28" t="s">
        <v>769</v>
      </c>
      <c r="G28" s="2" t="s">
        <v>622</v>
      </c>
    </row>
    <row r="29" spans="1:7" x14ac:dyDescent="0.25">
      <c r="A29" s="1" t="s">
        <v>46</v>
      </c>
      <c r="B29" t="s">
        <v>770</v>
      </c>
      <c r="G29" s="2" t="s">
        <v>623</v>
      </c>
    </row>
    <row r="30" spans="1:7" x14ac:dyDescent="0.25">
      <c r="A30" s="1" t="s">
        <v>47</v>
      </c>
      <c r="B30" t="s">
        <v>771</v>
      </c>
      <c r="G30" s="2" t="s">
        <v>624</v>
      </c>
    </row>
    <row r="31" spans="1:7" x14ac:dyDescent="0.25">
      <c r="A31" s="1" t="s">
        <v>48</v>
      </c>
      <c r="B31" t="s">
        <v>772</v>
      </c>
      <c r="G31" s="2" t="s">
        <v>625</v>
      </c>
    </row>
    <row r="32" spans="1:7" x14ac:dyDescent="0.25">
      <c r="A32" s="1" t="s">
        <v>49</v>
      </c>
      <c r="B32" t="s">
        <v>773</v>
      </c>
      <c r="G32" s="2" t="s">
        <v>626</v>
      </c>
    </row>
    <row r="33" spans="1:7" x14ac:dyDescent="0.25">
      <c r="A33" s="1" t="s">
        <v>50</v>
      </c>
      <c r="B33" t="s">
        <v>774</v>
      </c>
      <c r="G33" s="2" t="s">
        <v>627</v>
      </c>
    </row>
    <row r="34" spans="1:7" x14ac:dyDescent="0.25">
      <c r="A34" s="1" t="s">
        <v>51</v>
      </c>
      <c r="B34" t="s">
        <v>775</v>
      </c>
      <c r="G34" s="2" t="s">
        <v>16</v>
      </c>
    </row>
    <row r="35" spans="1:7" x14ac:dyDescent="0.25">
      <c r="A35" s="1" t="s">
        <v>52</v>
      </c>
      <c r="B35" t="s">
        <v>776</v>
      </c>
      <c r="G35" s="2" t="s">
        <v>628</v>
      </c>
    </row>
    <row r="36" spans="1:7" x14ac:dyDescent="0.25">
      <c r="A36" s="1" t="s">
        <v>53</v>
      </c>
      <c r="B36" t="s">
        <v>777</v>
      </c>
      <c r="G36" s="2" t="s">
        <v>629</v>
      </c>
    </row>
    <row r="37" spans="1:7" x14ac:dyDescent="0.25">
      <c r="A37" s="1" t="s">
        <v>54</v>
      </c>
      <c r="B37" t="s">
        <v>778</v>
      </c>
      <c r="G37" s="2" t="s">
        <v>630</v>
      </c>
    </row>
    <row r="38" spans="1:7" x14ac:dyDescent="0.25">
      <c r="A38" s="1" t="s">
        <v>55</v>
      </c>
      <c r="B38" t="s">
        <v>779</v>
      </c>
      <c r="G38" s="2" t="s">
        <v>631</v>
      </c>
    </row>
    <row r="39" spans="1:7" x14ac:dyDescent="0.25">
      <c r="A39" s="1" t="s">
        <v>56</v>
      </c>
      <c r="B39" t="s">
        <v>780</v>
      </c>
      <c r="G39" s="2" t="s">
        <v>632</v>
      </c>
    </row>
    <row r="40" spans="1:7" x14ac:dyDescent="0.25">
      <c r="A40" s="1" t="s">
        <v>57</v>
      </c>
      <c r="B40" t="s">
        <v>781</v>
      </c>
      <c r="G40" s="2" t="s">
        <v>633</v>
      </c>
    </row>
    <row r="41" spans="1:7" x14ac:dyDescent="0.25">
      <c r="A41" s="1" t="s">
        <v>58</v>
      </c>
      <c r="B41" t="s">
        <v>782</v>
      </c>
      <c r="G41" s="2" t="s">
        <v>634</v>
      </c>
    </row>
    <row r="42" spans="1:7" x14ac:dyDescent="0.25">
      <c r="A42" s="1" t="s">
        <v>59</v>
      </c>
      <c r="B42" t="s">
        <v>783</v>
      </c>
      <c r="G42" s="2" t="s">
        <v>635</v>
      </c>
    </row>
    <row r="43" spans="1:7" x14ac:dyDescent="0.25">
      <c r="A43" s="1" t="s">
        <v>60</v>
      </c>
      <c r="B43" t="s">
        <v>784</v>
      </c>
      <c r="G43" s="2" t="s">
        <v>636</v>
      </c>
    </row>
    <row r="44" spans="1:7" x14ac:dyDescent="0.25">
      <c r="A44" s="1" t="s">
        <v>61</v>
      </c>
      <c r="B44" t="s">
        <v>785</v>
      </c>
      <c r="G44" s="2" t="s">
        <v>637</v>
      </c>
    </row>
    <row r="45" spans="1:7" x14ac:dyDescent="0.25">
      <c r="A45" s="1" t="s">
        <v>62</v>
      </c>
      <c r="B45" t="s">
        <v>786</v>
      </c>
      <c r="G45" s="2" t="s">
        <v>638</v>
      </c>
    </row>
    <row r="46" spans="1:7" x14ac:dyDescent="0.25">
      <c r="A46" s="1" t="s">
        <v>63</v>
      </c>
      <c r="B46" t="s">
        <v>787</v>
      </c>
      <c r="G46" s="2" t="s">
        <v>639</v>
      </c>
    </row>
    <row r="47" spans="1:7" x14ac:dyDescent="0.25">
      <c r="A47" s="1" t="s">
        <v>64</v>
      </c>
      <c r="B47" t="s">
        <v>788</v>
      </c>
      <c r="G47" s="2" t="s">
        <v>640</v>
      </c>
    </row>
    <row r="48" spans="1:7" x14ac:dyDescent="0.25">
      <c r="A48" s="1" t="s">
        <v>65</v>
      </c>
      <c r="B48" t="s">
        <v>789</v>
      </c>
      <c r="G48" s="2" t="s">
        <v>641</v>
      </c>
    </row>
    <row r="49" spans="1:7" x14ac:dyDescent="0.25">
      <c r="A49" s="1" t="s">
        <v>66</v>
      </c>
      <c r="B49" t="s">
        <v>790</v>
      </c>
      <c r="G49" s="2" t="s">
        <v>642</v>
      </c>
    </row>
    <row r="50" spans="1:7" x14ac:dyDescent="0.25">
      <c r="A50" s="1" t="s">
        <v>67</v>
      </c>
      <c r="B50" t="s">
        <v>791</v>
      </c>
      <c r="G50" s="2" t="s">
        <v>643</v>
      </c>
    </row>
    <row r="51" spans="1:7" x14ac:dyDescent="0.25">
      <c r="A51" s="1" t="s">
        <v>68</v>
      </c>
      <c r="B51" t="s">
        <v>792</v>
      </c>
      <c r="G51" s="2" t="s">
        <v>644</v>
      </c>
    </row>
    <row r="52" spans="1:7" x14ac:dyDescent="0.25">
      <c r="A52" s="1" t="s">
        <v>69</v>
      </c>
      <c r="B52" t="s">
        <v>793</v>
      </c>
      <c r="G52" s="2" t="s">
        <v>645</v>
      </c>
    </row>
    <row r="53" spans="1:7" x14ac:dyDescent="0.25">
      <c r="A53" s="1" t="s">
        <v>70</v>
      </c>
      <c r="B53" t="s">
        <v>794</v>
      </c>
      <c r="G53" s="2" t="s">
        <v>646</v>
      </c>
    </row>
    <row r="54" spans="1:7" x14ac:dyDescent="0.25">
      <c r="A54" s="1" t="s">
        <v>71</v>
      </c>
      <c r="B54" t="s">
        <v>795</v>
      </c>
      <c r="G54" s="2" t="s">
        <v>647</v>
      </c>
    </row>
    <row r="55" spans="1:7" x14ac:dyDescent="0.25">
      <c r="A55" s="1" t="s">
        <v>72</v>
      </c>
      <c r="B55" t="s">
        <v>796</v>
      </c>
      <c r="G55" s="2" t="s">
        <v>648</v>
      </c>
    </row>
    <row r="56" spans="1:7" x14ac:dyDescent="0.25">
      <c r="A56" s="1" t="s">
        <v>73</v>
      </c>
      <c r="B56" t="s">
        <v>797</v>
      </c>
      <c r="G56" s="2" t="s">
        <v>649</v>
      </c>
    </row>
    <row r="57" spans="1:7" x14ac:dyDescent="0.25">
      <c r="A57" s="1" t="s">
        <v>74</v>
      </c>
      <c r="B57" t="s">
        <v>798</v>
      </c>
      <c r="G57" s="2" t="s">
        <v>650</v>
      </c>
    </row>
    <row r="58" spans="1:7" x14ac:dyDescent="0.25">
      <c r="A58" s="1" t="s">
        <v>75</v>
      </c>
      <c r="B58" t="s">
        <v>799</v>
      </c>
      <c r="G58" s="2" t="s">
        <v>651</v>
      </c>
    </row>
    <row r="59" spans="1:7" x14ac:dyDescent="0.25">
      <c r="A59" s="1" t="s">
        <v>76</v>
      </c>
      <c r="B59" t="s">
        <v>800</v>
      </c>
      <c r="G59" s="2" t="s">
        <v>652</v>
      </c>
    </row>
    <row r="60" spans="1:7" x14ac:dyDescent="0.25">
      <c r="A60" s="1" t="s">
        <v>77</v>
      </c>
      <c r="B60" t="s">
        <v>801</v>
      </c>
      <c r="G60" s="2" t="s">
        <v>680</v>
      </c>
    </row>
    <row r="61" spans="1:7" x14ac:dyDescent="0.25">
      <c r="A61" s="1" t="s">
        <v>78</v>
      </c>
      <c r="B61" t="s">
        <v>802</v>
      </c>
      <c r="G61" s="2" t="s">
        <v>653</v>
      </c>
    </row>
    <row r="62" spans="1:7" x14ac:dyDescent="0.25">
      <c r="A62" s="1" t="s">
        <v>79</v>
      </c>
      <c r="B62" t="s">
        <v>803</v>
      </c>
      <c r="G62" s="2" t="s">
        <v>654</v>
      </c>
    </row>
    <row r="63" spans="1:7" x14ac:dyDescent="0.25">
      <c r="A63" s="1" t="s">
        <v>80</v>
      </c>
      <c r="B63" t="s">
        <v>804</v>
      </c>
      <c r="G63" s="2" t="s">
        <v>655</v>
      </c>
    </row>
    <row r="64" spans="1:7" x14ac:dyDescent="0.25">
      <c r="A64" s="1" t="s">
        <v>81</v>
      </c>
      <c r="B64" t="s">
        <v>805</v>
      </c>
      <c r="G64" s="2" t="s">
        <v>656</v>
      </c>
    </row>
    <row r="65" spans="1:7" x14ac:dyDescent="0.25">
      <c r="A65" s="1" t="s">
        <v>82</v>
      </c>
      <c r="B65" t="s">
        <v>806</v>
      </c>
      <c r="G65" s="2" t="s">
        <v>657</v>
      </c>
    </row>
    <row r="66" spans="1:7" x14ac:dyDescent="0.25">
      <c r="A66" s="1" t="s">
        <v>83</v>
      </c>
      <c r="B66" t="s">
        <v>807</v>
      </c>
      <c r="G66" s="2" t="s">
        <v>658</v>
      </c>
    </row>
    <row r="67" spans="1:7" x14ac:dyDescent="0.25">
      <c r="A67" s="1" t="s">
        <v>84</v>
      </c>
      <c r="B67" t="s">
        <v>808</v>
      </c>
      <c r="G67" s="2" t="s">
        <v>659</v>
      </c>
    </row>
    <row r="68" spans="1:7" x14ac:dyDescent="0.25">
      <c r="A68" s="1" t="s">
        <v>85</v>
      </c>
      <c r="B68" t="s">
        <v>809</v>
      </c>
      <c r="G68" s="2" t="s">
        <v>660</v>
      </c>
    </row>
    <row r="69" spans="1:7" x14ac:dyDescent="0.25">
      <c r="A69" s="1" t="s">
        <v>86</v>
      </c>
      <c r="B69" t="s">
        <v>810</v>
      </c>
      <c r="G69" s="2" t="s">
        <v>661</v>
      </c>
    </row>
    <row r="70" spans="1:7" x14ac:dyDescent="0.25">
      <c r="A70" s="1" t="s">
        <v>87</v>
      </c>
      <c r="B70" t="s">
        <v>811</v>
      </c>
      <c r="G70" s="2" t="s">
        <v>662</v>
      </c>
    </row>
    <row r="71" spans="1:7" x14ac:dyDescent="0.25">
      <c r="A71" s="1" t="s">
        <v>88</v>
      </c>
      <c r="B71" t="s">
        <v>812</v>
      </c>
      <c r="G71" s="2" t="s">
        <v>663</v>
      </c>
    </row>
    <row r="72" spans="1:7" x14ac:dyDescent="0.25">
      <c r="A72" s="1" t="s">
        <v>89</v>
      </c>
      <c r="B72" t="s">
        <v>813</v>
      </c>
      <c r="G72" s="2" t="s">
        <v>664</v>
      </c>
    </row>
    <row r="73" spans="1:7" x14ac:dyDescent="0.25">
      <c r="A73" s="1" t="s">
        <v>90</v>
      </c>
      <c r="B73" t="s">
        <v>814</v>
      </c>
      <c r="G73" s="2" t="s">
        <v>665</v>
      </c>
    </row>
    <row r="74" spans="1:7" x14ac:dyDescent="0.25">
      <c r="A74" s="1" t="s">
        <v>91</v>
      </c>
      <c r="B74" t="s">
        <v>815</v>
      </c>
      <c r="G74" s="2" t="s">
        <v>666</v>
      </c>
    </row>
    <row r="75" spans="1:7" x14ac:dyDescent="0.25">
      <c r="A75" s="1" t="s">
        <v>92</v>
      </c>
      <c r="B75" t="s">
        <v>816</v>
      </c>
      <c r="G75" s="2" t="s">
        <v>667</v>
      </c>
    </row>
    <row r="76" spans="1:7" x14ac:dyDescent="0.25">
      <c r="A76" s="1" t="s">
        <v>93</v>
      </c>
      <c r="B76" t="s">
        <v>817</v>
      </c>
      <c r="G76" s="2" t="s">
        <v>668</v>
      </c>
    </row>
    <row r="77" spans="1:7" x14ac:dyDescent="0.25">
      <c r="A77" s="1" t="s">
        <v>94</v>
      </c>
      <c r="B77" t="s">
        <v>818</v>
      </c>
      <c r="G77" s="2" t="s">
        <v>669</v>
      </c>
    </row>
    <row r="78" spans="1:7" x14ac:dyDescent="0.25">
      <c r="A78" s="1" t="s">
        <v>95</v>
      </c>
      <c r="B78" t="s">
        <v>819</v>
      </c>
      <c r="G78" s="2" t="s">
        <v>670</v>
      </c>
    </row>
    <row r="79" spans="1:7" x14ac:dyDescent="0.25">
      <c r="A79" s="1" t="s">
        <v>96</v>
      </c>
      <c r="B79" t="s">
        <v>820</v>
      </c>
      <c r="G79" s="2" t="s">
        <v>671</v>
      </c>
    </row>
    <row r="80" spans="1:7" x14ac:dyDescent="0.25">
      <c r="A80" s="1" t="s">
        <v>97</v>
      </c>
      <c r="B80" t="s">
        <v>821</v>
      </c>
      <c r="G80" s="2" t="s">
        <v>672</v>
      </c>
    </row>
    <row r="81" spans="1:7" x14ac:dyDescent="0.25">
      <c r="A81" s="1" t="s">
        <v>98</v>
      </c>
      <c r="B81" t="s">
        <v>822</v>
      </c>
      <c r="G81" s="2" t="s">
        <v>673</v>
      </c>
    </row>
    <row r="82" spans="1:7" x14ac:dyDescent="0.25">
      <c r="A82" s="1" t="s">
        <v>99</v>
      </c>
      <c r="B82" t="s">
        <v>823</v>
      </c>
      <c r="G82" s="2" t="s">
        <v>674</v>
      </c>
    </row>
    <row r="83" spans="1:7" x14ac:dyDescent="0.25">
      <c r="A83" s="1" t="s">
        <v>100</v>
      </c>
      <c r="B83" t="s">
        <v>824</v>
      </c>
      <c r="G83" s="2" t="s">
        <v>675</v>
      </c>
    </row>
    <row r="84" spans="1:7" x14ac:dyDescent="0.25">
      <c r="A84" s="1" t="s">
        <v>101</v>
      </c>
      <c r="B84" t="s">
        <v>825</v>
      </c>
      <c r="G84" s="2" t="s">
        <v>679</v>
      </c>
    </row>
    <row r="85" spans="1:7" x14ac:dyDescent="0.25">
      <c r="A85" s="1" t="s">
        <v>102</v>
      </c>
      <c r="B85" t="s">
        <v>826</v>
      </c>
      <c r="G85" s="2" t="s">
        <v>676</v>
      </c>
    </row>
    <row r="86" spans="1:7" x14ac:dyDescent="0.25">
      <c r="A86" s="1" t="s">
        <v>103</v>
      </c>
      <c r="B86" t="s">
        <v>827</v>
      </c>
      <c r="G86" s="2"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2022-09-19T12:43:51Z</dcterms:modified>
</cp:coreProperties>
</file>